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a\Desktop\PAULA\RECURSOS\COLEGIOS\Matte Mesías\Prueba externa\Adjuntos\Planillas de tabulación\"/>
    </mc:Choice>
  </mc:AlternateContent>
  <bookViews>
    <workbookView xWindow="0" yWindow="0" windowWidth="10875" windowHeight="7080" tabRatio="868" activeTab="10"/>
  </bookViews>
  <sheets>
    <sheet name="5ºA" sheetId="1" r:id="rId1"/>
    <sheet name="5ºB" sheetId="2" r:id="rId2"/>
    <sheet name="5ºC" sheetId="3" r:id="rId3"/>
    <sheet name="5ºD" sheetId="4" r:id="rId4"/>
    <sheet name="5ºE" sheetId="5" r:id="rId5"/>
    <sheet name="5ºF" sheetId="6" r:id="rId6"/>
    <sheet name="Ausentes" sheetId="28" r:id="rId7"/>
    <sheet name="Nivelaciones" sheetId="26" r:id="rId8"/>
    <sheet name="Comparación entre cursos" sheetId="15" r:id="rId9"/>
    <sheet name="OA 5 Básico" sheetId="25" r:id="rId10"/>
    <sheet name="Cumplimiento de OA" sheetId="27" r:id="rId11"/>
  </sheets>
  <definedNames>
    <definedName name="_xlnm._FilterDatabase" localSheetId="0" hidden="1">'5ºA'!$A$4:$AH$54</definedName>
    <definedName name="_xlnm._FilterDatabase" localSheetId="1" hidden="1">'5ºB'!$A$4:$AH$53</definedName>
    <definedName name="_xlnm._FilterDatabase" localSheetId="2" hidden="1">'5ºC'!$A$4:$AH$54</definedName>
    <definedName name="_xlnm._FilterDatabase" localSheetId="3" hidden="1">'5ºD'!$A$4:$AH$54</definedName>
    <definedName name="_xlnm._FilterDatabase" localSheetId="4" hidden="1">'5ºE'!$A$4:$AH$54</definedName>
    <definedName name="_xlnm._FilterDatabase" localSheetId="5" hidden="1">'5ºF'!$A$4:$AH$53</definedName>
    <definedName name="_xlnm._FilterDatabase" localSheetId="7" hidden="1">Nivelaciones!$A$1:$D$38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8" l="1"/>
  <c r="D38" i="26"/>
  <c r="R51" i="6"/>
  <c r="S24" i="6"/>
  <c r="T24" i="6"/>
  <c r="D51" i="2"/>
  <c r="D53" i="2"/>
  <c r="B10" i="15"/>
  <c r="E52" i="3"/>
  <c r="E54" i="3"/>
  <c r="C11" i="15"/>
  <c r="F51" i="2"/>
  <c r="F53" i="2"/>
  <c r="D10" i="15"/>
  <c r="G51" i="2"/>
  <c r="G53" i="2"/>
  <c r="E10" i="15"/>
  <c r="H51" i="2"/>
  <c r="H53" i="2"/>
  <c r="F10" i="15"/>
  <c r="I51" i="2"/>
  <c r="I53" i="2"/>
  <c r="G10" i="15"/>
  <c r="J51" i="2"/>
  <c r="J53" i="2"/>
  <c r="H10" i="15"/>
  <c r="K51" i="2"/>
  <c r="K53" i="2"/>
  <c r="I10" i="15"/>
  <c r="C2" i="25"/>
  <c r="D52" i="3"/>
  <c r="D54" i="3"/>
  <c r="B11" i="15"/>
  <c r="E52" i="4"/>
  <c r="E54" i="4"/>
  <c r="C12" i="15"/>
  <c r="F52" i="3"/>
  <c r="F54" i="3"/>
  <c r="D11" i="15"/>
  <c r="G52" i="3"/>
  <c r="G54" i="3"/>
  <c r="E11" i="15"/>
  <c r="H52" i="3"/>
  <c r="H54" i="3"/>
  <c r="F11" i="15"/>
  <c r="I52" i="3"/>
  <c r="I54" i="3"/>
  <c r="G11" i="15"/>
  <c r="J52" i="3"/>
  <c r="J54" i="3"/>
  <c r="H11" i="15"/>
  <c r="K52" i="3"/>
  <c r="K54" i="3"/>
  <c r="I11" i="15"/>
  <c r="D2" i="25"/>
  <c r="D52" i="4"/>
  <c r="D54" i="4"/>
  <c r="B12" i="15"/>
  <c r="E52" i="5"/>
  <c r="E54" i="5"/>
  <c r="C13" i="15"/>
  <c r="F52" i="4"/>
  <c r="F54" i="4"/>
  <c r="D12" i="15"/>
  <c r="G52" i="4"/>
  <c r="G54" i="4"/>
  <c r="E12" i="15"/>
  <c r="H52" i="4"/>
  <c r="H54" i="4"/>
  <c r="F12" i="15"/>
  <c r="I52" i="4"/>
  <c r="I54" i="4"/>
  <c r="G12" i="15"/>
  <c r="J52" i="4"/>
  <c r="J54" i="4"/>
  <c r="H12" i="15"/>
  <c r="K52" i="4"/>
  <c r="K54" i="4"/>
  <c r="I12" i="15"/>
  <c r="E2" i="25"/>
  <c r="D52" i="5"/>
  <c r="D54" i="5"/>
  <c r="B13" i="15"/>
  <c r="E51" i="6"/>
  <c r="E53" i="6"/>
  <c r="C14" i="15"/>
  <c r="F52" i="5"/>
  <c r="F54" i="5"/>
  <c r="D13" i="15"/>
  <c r="G52" i="5"/>
  <c r="G54" i="5"/>
  <c r="E13" i="15"/>
  <c r="H52" i="5"/>
  <c r="H54" i="5"/>
  <c r="F13" i="15"/>
  <c r="I52" i="5"/>
  <c r="I54" i="5"/>
  <c r="G13" i="15"/>
  <c r="J52" i="5"/>
  <c r="J54" i="5"/>
  <c r="H13" i="15"/>
  <c r="K52" i="5"/>
  <c r="K54" i="5"/>
  <c r="I13" i="15"/>
  <c r="F2" i="25"/>
  <c r="D51" i="6"/>
  <c r="D53" i="6"/>
  <c r="B14" i="15"/>
  <c r="E52" i="1"/>
  <c r="E54" i="1"/>
  <c r="C9" i="15"/>
  <c r="E51" i="2"/>
  <c r="E53" i="2"/>
  <c r="C10" i="15"/>
  <c r="C15" i="15"/>
  <c r="F51" i="6"/>
  <c r="F53" i="6"/>
  <c r="D14" i="15"/>
  <c r="G51" i="6"/>
  <c r="G53" i="6"/>
  <c r="E14" i="15"/>
  <c r="H51" i="6"/>
  <c r="H53" i="6"/>
  <c r="F14" i="15"/>
  <c r="I51" i="6"/>
  <c r="I53" i="6"/>
  <c r="G14" i="15"/>
  <c r="J51" i="6"/>
  <c r="J53" i="6"/>
  <c r="H14" i="15"/>
  <c r="K51" i="6"/>
  <c r="K53" i="6"/>
  <c r="I14" i="15"/>
  <c r="G2" i="25"/>
  <c r="D52" i="1"/>
  <c r="D54" i="1"/>
  <c r="B9" i="15"/>
  <c r="B15" i="15"/>
  <c r="F52" i="1"/>
  <c r="F54" i="1"/>
  <c r="D9" i="15"/>
  <c r="D15" i="15"/>
  <c r="G52" i="1"/>
  <c r="G54" i="1"/>
  <c r="E9" i="15"/>
  <c r="E15" i="15"/>
  <c r="H52" i="1"/>
  <c r="H54" i="1"/>
  <c r="F9" i="15"/>
  <c r="F15" i="15"/>
  <c r="I52" i="1"/>
  <c r="I54" i="1"/>
  <c r="G9" i="15"/>
  <c r="G15" i="15"/>
  <c r="J52" i="1"/>
  <c r="J54" i="1"/>
  <c r="H9" i="15"/>
  <c r="H15" i="15"/>
  <c r="K52" i="1"/>
  <c r="K54" i="1"/>
  <c r="I9" i="15"/>
  <c r="I15" i="15"/>
  <c r="H2" i="25"/>
  <c r="L51" i="2"/>
  <c r="L53" i="2"/>
  <c r="J10" i="15"/>
  <c r="M51" i="2"/>
  <c r="M53" i="2"/>
  <c r="K10" i="15"/>
  <c r="N51" i="2"/>
  <c r="N53" i="2"/>
  <c r="L10" i="15"/>
  <c r="O51" i="2"/>
  <c r="O53" i="2"/>
  <c r="M10" i="15"/>
  <c r="P51" i="2"/>
  <c r="P53" i="2"/>
  <c r="N10" i="15"/>
  <c r="C3" i="25"/>
  <c r="L52" i="3"/>
  <c r="L54" i="3"/>
  <c r="J11" i="15"/>
  <c r="M52" i="3"/>
  <c r="M54" i="3"/>
  <c r="K11" i="15"/>
  <c r="N52" i="3"/>
  <c r="N54" i="3"/>
  <c r="L11" i="15"/>
  <c r="O52" i="3"/>
  <c r="O54" i="3"/>
  <c r="M11" i="15"/>
  <c r="P52" i="3"/>
  <c r="P54" i="3"/>
  <c r="N11" i="15"/>
  <c r="D3" i="25"/>
  <c r="L52" i="4"/>
  <c r="L54" i="4"/>
  <c r="J12" i="15"/>
  <c r="M52" i="4"/>
  <c r="M54" i="4"/>
  <c r="K12" i="15"/>
  <c r="N52" i="4"/>
  <c r="N54" i="4"/>
  <c r="L12" i="15"/>
  <c r="O52" i="4"/>
  <c r="O54" i="4"/>
  <c r="M12" i="15"/>
  <c r="P52" i="4"/>
  <c r="P54" i="4"/>
  <c r="N12" i="15"/>
  <c r="E3" i="25"/>
  <c r="L52" i="5"/>
  <c r="L54" i="5"/>
  <c r="J13" i="15"/>
  <c r="M52" i="5"/>
  <c r="M54" i="5"/>
  <c r="K13" i="15"/>
  <c r="N52" i="5"/>
  <c r="N54" i="5"/>
  <c r="L13" i="15"/>
  <c r="O52" i="5"/>
  <c r="O54" i="5"/>
  <c r="M13" i="15"/>
  <c r="P52" i="5"/>
  <c r="P54" i="5"/>
  <c r="N13" i="15"/>
  <c r="F3" i="25"/>
  <c r="L51" i="6"/>
  <c r="L53" i="6"/>
  <c r="J14" i="15"/>
  <c r="M51" i="6"/>
  <c r="M53" i="6"/>
  <c r="K14" i="15"/>
  <c r="N51" i="6"/>
  <c r="N53" i="6"/>
  <c r="L14" i="15"/>
  <c r="O51" i="6"/>
  <c r="O53" i="6"/>
  <c r="M14" i="15"/>
  <c r="P51" i="6"/>
  <c r="P53" i="6"/>
  <c r="N14" i="15"/>
  <c r="G3" i="25"/>
  <c r="L52" i="1"/>
  <c r="L54" i="1"/>
  <c r="J9" i="15"/>
  <c r="J15" i="15"/>
  <c r="M52" i="1"/>
  <c r="M54" i="1"/>
  <c r="K9" i="15"/>
  <c r="K15" i="15"/>
  <c r="N52" i="1"/>
  <c r="N54" i="1"/>
  <c r="L9" i="15"/>
  <c r="L15" i="15"/>
  <c r="O52" i="1"/>
  <c r="O54" i="1"/>
  <c r="M9" i="15"/>
  <c r="M15" i="15"/>
  <c r="P52" i="1"/>
  <c r="P54" i="1"/>
  <c r="N9" i="15"/>
  <c r="N15" i="15"/>
  <c r="H3" i="25"/>
  <c r="Q51" i="2"/>
  <c r="Q53" i="2"/>
  <c r="O10" i="15"/>
  <c r="C4" i="25"/>
  <c r="Q52" i="3"/>
  <c r="Q54" i="3"/>
  <c r="O11" i="15"/>
  <c r="D4" i="25"/>
  <c r="Q52" i="4"/>
  <c r="Q54" i="4"/>
  <c r="O12" i="15"/>
  <c r="E4" i="25"/>
  <c r="Q52" i="5"/>
  <c r="Q54" i="5"/>
  <c r="O13" i="15"/>
  <c r="F4" i="25"/>
  <c r="Q51" i="6"/>
  <c r="Q53" i="6"/>
  <c r="O14" i="15"/>
  <c r="G4" i="25"/>
  <c r="Q52" i="1"/>
  <c r="Q54" i="1"/>
  <c r="O9" i="15"/>
  <c r="O15" i="15"/>
  <c r="H4" i="25"/>
  <c r="B4" i="25"/>
  <c r="B3" i="25"/>
  <c r="B2" i="25"/>
  <c r="S5" i="6"/>
  <c r="T5" i="6"/>
  <c r="U5" i="6"/>
  <c r="S6" i="6"/>
  <c r="T6" i="6"/>
  <c r="U6" i="6"/>
  <c r="S7" i="6"/>
  <c r="T7" i="6"/>
  <c r="U7" i="6"/>
  <c r="S8" i="6"/>
  <c r="T8" i="6"/>
  <c r="U8" i="6"/>
  <c r="S9" i="6"/>
  <c r="T9" i="6"/>
  <c r="U9" i="6"/>
  <c r="S10" i="6"/>
  <c r="T10" i="6"/>
  <c r="U10" i="6"/>
  <c r="S11" i="6"/>
  <c r="T11" i="6"/>
  <c r="U11" i="6"/>
  <c r="S12" i="6"/>
  <c r="T12" i="6"/>
  <c r="U12" i="6"/>
  <c r="S13" i="6"/>
  <c r="T13" i="6"/>
  <c r="S14" i="6"/>
  <c r="T14" i="6"/>
  <c r="S15" i="6"/>
  <c r="T15" i="6"/>
  <c r="S16" i="6"/>
  <c r="T16" i="6"/>
  <c r="U16" i="6"/>
  <c r="S17" i="6"/>
  <c r="T17" i="6"/>
  <c r="U17" i="6"/>
  <c r="S18" i="6"/>
  <c r="T18" i="6"/>
  <c r="U18" i="6"/>
  <c r="S19" i="6"/>
  <c r="T19" i="6"/>
  <c r="U19" i="6"/>
  <c r="S20" i="6"/>
  <c r="T20" i="6"/>
  <c r="U20" i="6"/>
  <c r="S21" i="6"/>
  <c r="T21" i="6"/>
  <c r="U21" i="6"/>
  <c r="S22" i="6"/>
  <c r="T22" i="6"/>
  <c r="U22" i="6"/>
  <c r="S23" i="6"/>
  <c r="T23" i="6"/>
  <c r="U23" i="6"/>
  <c r="U24" i="6"/>
  <c r="S25" i="6"/>
  <c r="T25" i="6"/>
  <c r="U25" i="6"/>
  <c r="S26" i="6"/>
  <c r="T26" i="6"/>
  <c r="U26" i="6"/>
  <c r="S27" i="6"/>
  <c r="T27" i="6"/>
  <c r="U27" i="6"/>
  <c r="S28" i="6"/>
  <c r="T28" i="6"/>
  <c r="U28" i="6"/>
  <c r="S29" i="6"/>
  <c r="T29" i="6"/>
  <c r="S30" i="6"/>
  <c r="T30" i="6"/>
  <c r="U30" i="6"/>
  <c r="S31" i="6"/>
  <c r="T31" i="6"/>
  <c r="U31" i="6"/>
  <c r="S32" i="6"/>
  <c r="T32" i="6"/>
  <c r="S33" i="6"/>
  <c r="T33" i="6"/>
  <c r="U33" i="6"/>
  <c r="S34" i="6"/>
  <c r="T34" i="6"/>
  <c r="U34" i="6"/>
  <c r="S35" i="6"/>
  <c r="T35" i="6"/>
  <c r="U35" i="6"/>
  <c r="S36" i="6"/>
  <c r="T36" i="6"/>
  <c r="U36" i="6"/>
  <c r="S37" i="6"/>
  <c r="T37" i="6"/>
  <c r="U37" i="6"/>
  <c r="S38" i="6"/>
  <c r="T38" i="6"/>
  <c r="U38" i="6"/>
  <c r="S39" i="6"/>
  <c r="T39" i="6"/>
  <c r="U39" i="6"/>
  <c r="S40" i="6"/>
  <c r="T40" i="6"/>
  <c r="U40" i="6"/>
  <c r="S41" i="6"/>
  <c r="T41" i="6"/>
  <c r="U41" i="6"/>
  <c r="S42" i="6"/>
  <c r="T42" i="6"/>
  <c r="U42" i="6"/>
  <c r="S43" i="6"/>
  <c r="T43" i="6"/>
  <c r="U43" i="6"/>
  <c r="S44" i="6"/>
  <c r="T44" i="6"/>
  <c r="U44" i="6"/>
  <c r="S45" i="6"/>
  <c r="T45" i="6"/>
  <c r="U45" i="6"/>
  <c r="S46" i="6"/>
  <c r="T46" i="6"/>
  <c r="U46" i="6"/>
  <c r="S47" i="6"/>
  <c r="T47" i="6"/>
  <c r="U47" i="6"/>
  <c r="S48" i="6"/>
  <c r="T48" i="6"/>
  <c r="U48" i="6"/>
  <c r="S49" i="6"/>
  <c r="T49" i="6"/>
  <c r="H31" i="15"/>
  <c r="S5" i="5"/>
  <c r="R52" i="5"/>
  <c r="T5" i="5"/>
  <c r="U5" i="5"/>
  <c r="S6" i="5"/>
  <c r="T6" i="5"/>
  <c r="U6" i="5"/>
  <c r="S7" i="5"/>
  <c r="T7" i="5"/>
  <c r="U7" i="5"/>
  <c r="S8" i="5"/>
  <c r="T8" i="5"/>
  <c r="U8" i="5"/>
  <c r="S9" i="5"/>
  <c r="T9" i="5"/>
  <c r="U9" i="5"/>
  <c r="S10" i="5"/>
  <c r="T10" i="5"/>
  <c r="U10" i="5"/>
  <c r="S11" i="5"/>
  <c r="T11" i="5"/>
  <c r="U11" i="5"/>
  <c r="S12" i="5"/>
  <c r="T12" i="5"/>
  <c r="S13" i="5"/>
  <c r="T13" i="5"/>
  <c r="U13" i="5"/>
  <c r="S14" i="5"/>
  <c r="T14" i="5"/>
  <c r="U14" i="5"/>
  <c r="S15" i="5"/>
  <c r="T15" i="5"/>
  <c r="U15" i="5"/>
  <c r="S16" i="5"/>
  <c r="T16" i="5"/>
  <c r="U16" i="5"/>
  <c r="S17" i="5"/>
  <c r="T17" i="5"/>
  <c r="U17" i="5"/>
  <c r="S18" i="5"/>
  <c r="T18" i="5"/>
  <c r="U18" i="5"/>
  <c r="S19" i="5"/>
  <c r="T19" i="5"/>
  <c r="S20" i="5"/>
  <c r="T20" i="5"/>
  <c r="U20" i="5"/>
  <c r="S21" i="5"/>
  <c r="T21" i="5"/>
  <c r="U21" i="5"/>
  <c r="S22" i="5"/>
  <c r="T22" i="5"/>
  <c r="U22" i="5"/>
  <c r="S23" i="5"/>
  <c r="T23" i="5"/>
  <c r="U23" i="5"/>
  <c r="S24" i="5"/>
  <c r="T24" i="5"/>
  <c r="U24" i="5"/>
  <c r="S25" i="5"/>
  <c r="T25" i="5"/>
  <c r="U25" i="5"/>
  <c r="S26" i="5"/>
  <c r="T26" i="5"/>
  <c r="U26" i="5"/>
  <c r="S27" i="5"/>
  <c r="T27" i="5"/>
  <c r="U27" i="5"/>
  <c r="S28" i="5"/>
  <c r="T28" i="5"/>
  <c r="U28" i="5"/>
  <c r="S29" i="5"/>
  <c r="T29" i="5"/>
  <c r="U29" i="5"/>
  <c r="S30" i="5"/>
  <c r="T30" i="5"/>
  <c r="U30" i="5"/>
  <c r="S31" i="5"/>
  <c r="T31" i="5"/>
  <c r="S32" i="5"/>
  <c r="T32" i="5"/>
  <c r="U32" i="5"/>
  <c r="S33" i="5"/>
  <c r="T33" i="5"/>
  <c r="U33" i="5"/>
  <c r="S34" i="5"/>
  <c r="T34" i="5"/>
  <c r="U34" i="5"/>
  <c r="S35" i="5"/>
  <c r="T35" i="5"/>
  <c r="U35" i="5"/>
  <c r="S36" i="5"/>
  <c r="T36" i="5"/>
  <c r="U36" i="5"/>
  <c r="S37" i="5"/>
  <c r="T37" i="5"/>
  <c r="U37" i="5"/>
  <c r="S38" i="5"/>
  <c r="T38" i="5"/>
  <c r="U38" i="5"/>
  <c r="S39" i="5"/>
  <c r="T39" i="5"/>
  <c r="U39" i="5"/>
  <c r="S40" i="5"/>
  <c r="T40" i="5"/>
  <c r="S41" i="5"/>
  <c r="T41" i="5"/>
  <c r="U41" i="5"/>
  <c r="S42" i="5"/>
  <c r="T42" i="5"/>
  <c r="U42" i="5"/>
  <c r="S43" i="5"/>
  <c r="T43" i="5"/>
  <c r="U43" i="5"/>
  <c r="S44" i="5"/>
  <c r="T44" i="5"/>
  <c r="U44" i="5"/>
  <c r="S45" i="5"/>
  <c r="T45" i="5"/>
  <c r="U45" i="5"/>
  <c r="S46" i="5"/>
  <c r="T46" i="5"/>
  <c r="U46" i="5"/>
  <c r="S47" i="5"/>
  <c r="T47" i="5"/>
  <c r="U47" i="5"/>
  <c r="S48" i="5"/>
  <c r="T48" i="5"/>
  <c r="U48" i="5"/>
  <c r="S49" i="5"/>
  <c r="T49" i="5"/>
  <c r="U49" i="5"/>
  <c r="H30" i="15"/>
  <c r="S5" i="4"/>
  <c r="R52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S15" i="4"/>
  <c r="T15" i="4"/>
  <c r="U15" i="4"/>
  <c r="S16" i="4"/>
  <c r="T16" i="4"/>
  <c r="U16" i="4"/>
  <c r="S17" i="4"/>
  <c r="T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S49" i="4"/>
  <c r="T49" i="4"/>
  <c r="U49" i="4"/>
  <c r="H29" i="15"/>
  <c r="S5" i="3"/>
  <c r="R52" i="3"/>
  <c r="T5" i="3"/>
  <c r="U5" i="3"/>
  <c r="S6" i="3"/>
  <c r="T6" i="3"/>
  <c r="S7" i="3"/>
  <c r="T7" i="3"/>
  <c r="U7" i="3"/>
  <c r="S8" i="3"/>
  <c r="T8" i="3"/>
  <c r="U8" i="3"/>
  <c r="S9" i="3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S14" i="3"/>
  <c r="T14" i="3"/>
  <c r="U14" i="3"/>
  <c r="S15" i="3"/>
  <c r="T15" i="3"/>
  <c r="U15" i="3"/>
  <c r="S16" i="3"/>
  <c r="T16" i="3"/>
  <c r="U16" i="3"/>
  <c r="S17" i="3"/>
  <c r="T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S28" i="3"/>
  <c r="T28" i="3"/>
  <c r="U28" i="3"/>
  <c r="S29" i="3"/>
  <c r="T29" i="3"/>
  <c r="U29" i="3"/>
  <c r="S30" i="3"/>
  <c r="T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H28" i="15"/>
  <c r="S5" i="2"/>
  <c r="R51" i="2"/>
  <c r="T5" i="2"/>
  <c r="U5" i="2"/>
  <c r="S6" i="2"/>
  <c r="T6" i="2"/>
  <c r="U6" i="2"/>
  <c r="S7" i="2"/>
  <c r="T7" i="2"/>
  <c r="U7" i="2"/>
  <c r="S8" i="2"/>
  <c r="T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S30" i="2"/>
  <c r="T30" i="2"/>
  <c r="U30" i="2"/>
  <c r="S31" i="2"/>
  <c r="T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H27" i="15"/>
  <c r="S5" i="1"/>
  <c r="R52" i="1"/>
  <c r="T5" i="1"/>
  <c r="U5" i="1"/>
  <c r="S6" i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S38" i="1"/>
  <c r="T38" i="1"/>
  <c r="U38" i="1"/>
  <c r="S39" i="1"/>
  <c r="T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H26" i="15"/>
  <c r="F31" i="15"/>
  <c r="F30" i="15"/>
  <c r="F29" i="15"/>
  <c r="F28" i="15"/>
  <c r="F27" i="15"/>
  <c r="F26" i="15"/>
  <c r="D31" i="15"/>
  <c r="D30" i="15"/>
  <c r="D29" i="15"/>
  <c r="D28" i="15"/>
  <c r="D27" i="15"/>
  <c r="D26" i="15"/>
  <c r="B31" i="15"/>
  <c r="B30" i="15"/>
  <c r="B29" i="15"/>
  <c r="B28" i="15"/>
  <c r="B27" i="15"/>
  <c r="P13" i="15"/>
  <c r="X50" i="6"/>
  <c r="Y50" i="6"/>
  <c r="Z50" i="6"/>
  <c r="AB50" i="6"/>
  <c r="AC50" i="6"/>
  <c r="AD50" i="6"/>
  <c r="S50" i="6"/>
  <c r="T50" i="6"/>
  <c r="X50" i="5"/>
  <c r="Y50" i="5"/>
  <c r="Z50" i="5"/>
  <c r="AB50" i="5"/>
  <c r="AC50" i="5"/>
  <c r="AD50" i="5"/>
  <c r="X51" i="5"/>
  <c r="Y51" i="5"/>
  <c r="Z51" i="5"/>
  <c r="AB51" i="5"/>
  <c r="AC51" i="5"/>
  <c r="AD51" i="5"/>
  <c r="S50" i="5"/>
  <c r="T50" i="5"/>
  <c r="S51" i="5"/>
  <c r="T51" i="5"/>
  <c r="X50" i="4"/>
  <c r="Y50" i="4"/>
  <c r="Z50" i="4"/>
  <c r="AB50" i="4"/>
  <c r="AC50" i="4"/>
  <c r="AD50" i="4"/>
  <c r="X51" i="4"/>
  <c r="Y51" i="4"/>
  <c r="Z51" i="4"/>
  <c r="AB51" i="4"/>
  <c r="AC51" i="4"/>
  <c r="AD51" i="4"/>
  <c r="S50" i="4"/>
  <c r="T50" i="4"/>
  <c r="S51" i="4"/>
  <c r="T51" i="4"/>
  <c r="X50" i="3"/>
  <c r="Y50" i="3"/>
  <c r="Z50" i="3"/>
  <c r="AB50" i="3"/>
  <c r="AC50" i="3"/>
  <c r="AD50" i="3"/>
  <c r="X51" i="3"/>
  <c r="Y51" i="3"/>
  <c r="Z51" i="3"/>
  <c r="AB51" i="3"/>
  <c r="AC51" i="3"/>
  <c r="AD51" i="3"/>
  <c r="S50" i="3"/>
  <c r="T50" i="3"/>
  <c r="S51" i="3"/>
  <c r="T51" i="3"/>
  <c r="X50" i="1"/>
  <c r="Y50" i="1"/>
  <c r="Z50" i="1"/>
  <c r="AB50" i="1"/>
  <c r="AC50" i="1"/>
  <c r="AD50" i="1"/>
  <c r="X51" i="1"/>
  <c r="Y51" i="1"/>
  <c r="Z51" i="1"/>
  <c r="AB51" i="1"/>
  <c r="AC51" i="1"/>
  <c r="AD51" i="1"/>
  <c r="S50" i="1"/>
  <c r="T50" i="1"/>
  <c r="S51" i="1"/>
  <c r="T51" i="1"/>
  <c r="X49" i="2"/>
  <c r="AB49" i="2"/>
  <c r="Y49" i="2"/>
  <c r="AC49" i="2"/>
  <c r="Z49" i="2"/>
  <c r="AD49" i="2"/>
  <c r="Z49" i="6"/>
  <c r="AD49" i="6"/>
  <c r="Y49" i="6"/>
  <c r="AC49" i="6"/>
  <c r="X49" i="6"/>
  <c r="AB49" i="6"/>
  <c r="Z48" i="6"/>
  <c r="AD48" i="6"/>
  <c r="Y48" i="6"/>
  <c r="AC48" i="6"/>
  <c r="X48" i="6"/>
  <c r="AB48" i="6"/>
  <c r="Z47" i="6"/>
  <c r="AD47" i="6"/>
  <c r="Y47" i="6"/>
  <c r="AC47" i="6"/>
  <c r="X47" i="6"/>
  <c r="AB47" i="6"/>
  <c r="Z46" i="6"/>
  <c r="AD46" i="6"/>
  <c r="Y46" i="6"/>
  <c r="AC46" i="6"/>
  <c r="X46" i="6"/>
  <c r="AB46" i="6"/>
  <c r="Z45" i="6"/>
  <c r="AD45" i="6"/>
  <c r="Y45" i="6"/>
  <c r="AC45" i="6"/>
  <c r="X45" i="6"/>
  <c r="AB45" i="6"/>
  <c r="Z44" i="6"/>
  <c r="AD44" i="6"/>
  <c r="Y44" i="6"/>
  <c r="AC44" i="6"/>
  <c r="X44" i="6"/>
  <c r="AB44" i="6"/>
  <c r="Z43" i="6"/>
  <c r="AD43" i="6"/>
  <c r="Y43" i="6"/>
  <c r="AC43" i="6"/>
  <c r="X43" i="6"/>
  <c r="AB43" i="6"/>
  <c r="Z42" i="6"/>
  <c r="AD42" i="6"/>
  <c r="Y42" i="6"/>
  <c r="AC42" i="6"/>
  <c r="X42" i="6"/>
  <c r="AB42" i="6"/>
  <c r="Z41" i="6"/>
  <c r="AD41" i="6"/>
  <c r="Y41" i="6"/>
  <c r="AC41" i="6"/>
  <c r="X41" i="6"/>
  <c r="AB41" i="6"/>
  <c r="Z40" i="6"/>
  <c r="AD40" i="6"/>
  <c r="Y40" i="6"/>
  <c r="AC40" i="6"/>
  <c r="X40" i="6"/>
  <c r="AB40" i="6"/>
  <c r="Z39" i="6"/>
  <c r="AD39" i="6"/>
  <c r="Y39" i="6"/>
  <c r="AC39" i="6"/>
  <c r="X39" i="6"/>
  <c r="AB39" i="6"/>
  <c r="Z38" i="6"/>
  <c r="AD38" i="6"/>
  <c r="Y38" i="6"/>
  <c r="AC38" i="6"/>
  <c r="X38" i="6"/>
  <c r="AB38" i="6"/>
  <c r="Z37" i="6"/>
  <c r="AD37" i="6"/>
  <c r="Y37" i="6"/>
  <c r="AC37" i="6"/>
  <c r="X37" i="6"/>
  <c r="AB37" i="6"/>
  <c r="Z36" i="6"/>
  <c r="AD36" i="6"/>
  <c r="Y36" i="6"/>
  <c r="AC36" i="6"/>
  <c r="X36" i="6"/>
  <c r="AB36" i="6"/>
  <c r="Z35" i="6"/>
  <c r="AD35" i="6"/>
  <c r="Y35" i="6"/>
  <c r="AC35" i="6"/>
  <c r="X35" i="6"/>
  <c r="AB35" i="6"/>
  <c r="Z34" i="6"/>
  <c r="AD34" i="6"/>
  <c r="Y34" i="6"/>
  <c r="AC34" i="6"/>
  <c r="X34" i="6"/>
  <c r="AB34" i="6"/>
  <c r="Z33" i="6"/>
  <c r="AD33" i="6"/>
  <c r="Y33" i="6"/>
  <c r="AC33" i="6"/>
  <c r="X33" i="6"/>
  <c r="AB33" i="6"/>
  <c r="Z32" i="6"/>
  <c r="AD32" i="6"/>
  <c r="Y32" i="6"/>
  <c r="AC32" i="6"/>
  <c r="X32" i="6"/>
  <c r="AB32" i="6"/>
  <c r="Z31" i="6"/>
  <c r="AD31" i="6"/>
  <c r="Y31" i="6"/>
  <c r="AC31" i="6"/>
  <c r="X31" i="6"/>
  <c r="AB31" i="6"/>
  <c r="Z30" i="6"/>
  <c r="AD30" i="6"/>
  <c r="Y30" i="6"/>
  <c r="AC30" i="6"/>
  <c r="X30" i="6"/>
  <c r="AB30" i="6"/>
  <c r="Z29" i="6"/>
  <c r="AD29" i="6"/>
  <c r="Y29" i="6"/>
  <c r="AC29" i="6"/>
  <c r="X29" i="6"/>
  <c r="AB29" i="6"/>
  <c r="Z28" i="6"/>
  <c r="AD28" i="6"/>
  <c r="Y28" i="6"/>
  <c r="AC28" i="6"/>
  <c r="X28" i="6"/>
  <c r="AB28" i="6"/>
  <c r="Z27" i="6"/>
  <c r="AD27" i="6"/>
  <c r="Y27" i="6"/>
  <c r="AC27" i="6"/>
  <c r="X27" i="6"/>
  <c r="AB27" i="6"/>
  <c r="Z26" i="6"/>
  <c r="AD26" i="6"/>
  <c r="Y26" i="6"/>
  <c r="AC26" i="6"/>
  <c r="X26" i="6"/>
  <c r="AB26" i="6"/>
  <c r="Z25" i="6"/>
  <c r="AD25" i="6"/>
  <c r="Y25" i="6"/>
  <c r="AC25" i="6"/>
  <c r="X25" i="6"/>
  <c r="AB25" i="6"/>
  <c r="Z24" i="6"/>
  <c r="AD24" i="6"/>
  <c r="Y24" i="6"/>
  <c r="AC24" i="6"/>
  <c r="X24" i="6"/>
  <c r="AB24" i="6"/>
  <c r="Z23" i="6"/>
  <c r="AD23" i="6"/>
  <c r="Y23" i="6"/>
  <c r="AC23" i="6"/>
  <c r="X23" i="6"/>
  <c r="AB23" i="6"/>
  <c r="Z22" i="6"/>
  <c r="AD22" i="6"/>
  <c r="Y22" i="6"/>
  <c r="AC22" i="6"/>
  <c r="X22" i="6"/>
  <c r="AB22" i="6"/>
  <c r="Z21" i="6"/>
  <c r="AD21" i="6"/>
  <c r="Y21" i="6"/>
  <c r="AC21" i="6"/>
  <c r="X21" i="6"/>
  <c r="AB21" i="6"/>
  <c r="Z20" i="6"/>
  <c r="AD20" i="6"/>
  <c r="Y20" i="6"/>
  <c r="AC20" i="6"/>
  <c r="X20" i="6"/>
  <c r="AB20" i="6"/>
  <c r="Z19" i="6"/>
  <c r="AD19" i="6"/>
  <c r="Y19" i="6"/>
  <c r="AC19" i="6"/>
  <c r="X19" i="6"/>
  <c r="AB19" i="6"/>
  <c r="Z18" i="6"/>
  <c r="AD18" i="6"/>
  <c r="Y18" i="6"/>
  <c r="AC18" i="6"/>
  <c r="X18" i="6"/>
  <c r="AB18" i="6"/>
  <c r="Z17" i="6"/>
  <c r="AD17" i="6"/>
  <c r="Y17" i="6"/>
  <c r="AC17" i="6"/>
  <c r="X17" i="6"/>
  <c r="AB17" i="6"/>
  <c r="Z16" i="6"/>
  <c r="AD16" i="6"/>
  <c r="Y16" i="6"/>
  <c r="AC16" i="6"/>
  <c r="X16" i="6"/>
  <c r="AB16" i="6"/>
  <c r="Z15" i="6"/>
  <c r="AD15" i="6"/>
  <c r="Y15" i="6"/>
  <c r="AC15" i="6"/>
  <c r="X15" i="6"/>
  <c r="AB15" i="6"/>
  <c r="Z14" i="6"/>
  <c r="AD14" i="6"/>
  <c r="Y14" i="6"/>
  <c r="AC14" i="6"/>
  <c r="X14" i="6"/>
  <c r="AB14" i="6"/>
  <c r="Z13" i="6"/>
  <c r="AD13" i="6"/>
  <c r="Y13" i="6"/>
  <c r="AC13" i="6"/>
  <c r="X13" i="6"/>
  <c r="AB13" i="6"/>
  <c r="Z12" i="6"/>
  <c r="AD12" i="6"/>
  <c r="Y12" i="6"/>
  <c r="AC12" i="6"/>
  <c r="X12" i="6"/>
  <c r="AB12" i="6"/>
  <c r="Z11" i="6"/>
  <c r="AD11" i="6"/>
  <c r="Y11" i="6"/>
  <c r="AC11" i="6"/>
  <c r="X11" i="6"/>
  <c r="AB11" i="6"/>
  <c r="Z10" i="6"/>
  <c r="AD10" i="6"/>
  <c r="Y10" i="6"/>
  <c r="AC10" i="6"/>
  <c r="X10" i="6"/>
  <c r="AB10" i="6"/>
  <c r="Z9" i="6"/>
  <c r="AD9" i="6"/>
  <c r="Y9" i="6"/>
  <c r="AC9" i="6"/>
  <c r="X9" i="6"/>
  <c r="AB9" i="6"/>
  <c r="Z8" i="6"/>
  <c r="AD8" i="6"/>
  <c r="Y8" i="6"/>
  <c r="AC8" i="6"/>
  <c r="X8" i="6"/>
  <c r="AB8" i="6"/>
  <c r="Z7" i="6"/>
  <c r="AD7" i="6"/>
  <c r="Y7" i="6"/>
  <c r="AC7" i="6"/>
  <c r="X7" i="6"/>
  <c r="AB7" i="6"/>
  <c r="Z6" i="6"/>
  <c r="AD6" i="6"/>
  <c r="Y6" i="6"/>
  <c r="AC6" i="6"/>
  <c r="X6" i="6"/>
  <c r="AB6" i="6"/>
  <c r="Z5" i="6"/>
  <c r="AD5" i="6"/>
  <c r="Y5" i="6"/>
  <c r="AC5" i="6"/>
  <c r="X5" i="6"/>
  <c r="AB5" i="6"/>
  <c r="Z49" i="5"/>
  <c r="AD49" i="5"/>
  <c r="Y49" i="5"/>
  <c r="AC49" i="5"/>
  <c r="X49" i="5"/>
  <c r="AB49" i="5"/>
  <c r="Z48" i="5"/>
  <c r="AD48" i="5"/>
  <c r="Y48" i="5"/>
  <c r="AC48" i="5"/>
  <c r="X48" i="5"/>
  <c r="AB48" i="5"/>
  <c r="Z47" i="5"/>
  <c r="AD47" i="5"/>
  <c r="Y47" i="5"/>
  <c r="AC47" i="5"/>
  <c r="X47" i="5"/>
  <c r="AB47" i="5"/>
  <c r="Z46" i="5"/>
  <c r="AD46" i="5"/>
  <c r="Y46" i="5"/>
  <c r="AC46" i="5"/>
  <c r="X46" i="5"/>
  <c r="AB46" i="5"/>
  <c r="Z45" i="5"/>
  <c r="AD45" i="5"/>
  <c r="Y45" i="5"/>
  <c r="AC45" i="5"/>
  <c r="X45" i="5"/>
  <c r="AB45" i="5"/>
  <c r="Z44" i="5"/>
  <c r="AD44" i="5"/>
  <c r="Y44" i="5"/>
  <c r="AC44" i="5"/>
  <c r="X44" i="5"/>
  <c r="AB44" i="5"/>
  <c r="Z43" i="5"/>
  <c r="AD43" i="5"/>
  <c r="Y43" i="5"/>
  <c r="AC43" i="5"/>
  <c r="X43" i="5"/>
  <c r="AB43" i="5"/>
  <c r="Z42" i="5"/>
  <c r="AD42" i="5"/>
  <c r="Y42" i="5"/>
  <c r="AC42" i="5"/>
  <c r="X42" i="5"/>
  <c r="AB42" i="5"/>
  <c r="Z41" i="5"/>
  <c r="AD41" i="5"/>
  <c r="Y41" i="5"/>
  <c r="AC41" i="5"/>
  <c r="X41" i="5"/>
  <c r="AB41" i="5"/>
  <c r="Z40" i="5"/>
  <c r="AD40" i="5"/>
  <c r="Y40" i="5"/>
  <c r="AC40" i="5"/>
  <c r="X40" i="5"/>
  <c r="AB40" i="5"/>
  <c r="Z39" i="5"/>
  <c r="AD39" i="5"/>
  <c r="Y39" i="5"/>
  <c r="AC39" i="5"/>
  <c r="X39" i="5"/>
  <c r="AB39" i="5"/>
  <c r="Z38" i="5"/>
  <c r="AD38" i="5"/>
  <c r="Y38" i="5"/>
  <c r="AC38" i="5"/>
  <c r="X38" i="5"/>
  <c r="AB38" i="5"/>
  <c r="Z37" i="5"/>
  <c r="AD37" i="5"/>
  <c r="Y37" i="5"/>
  <c r="AC37" i="5"/>
  <c r="X37" i="5"/>
  <c r="AB37" i="5"/>
  <c r="Z36" i="5"/>
  <c r="AD36" i="5"/>
  <c r="Y36" i="5"/>
  <c r="AC36" i="5"/>
  <c r="X36" i="5"/>
  <c r="AB36" i="5"/>
  <c r="Z35" i="5"/>
  <c r="AD35" i="5"/>
  <c r="Y35" i="5"/>
  <c r="AC35" i="5"/>
  <c r="X35" i="5"/>
  <c r="AB35" i="5"/>
  <c r="Z34" i="5"/>
  <c r="AD34" i="5"/>
  <c r="Y34" i="5"/>
  <c r="AC34" i="5"/>
  <c r="X34" i="5"/>
  <c r="AB34" i="5"/>
  <c r="Z33" i="5"/>
  <c r="AD33" i="5"/>
  <c r="Y33" i="5"/>
  <c r="AC33" i="5"/>
  <c r="X33" i="5"/>
  <c r="AB33" i="5"/>
  <c r="Z32" i="5"/>
  <c r="AD32" i="5"/>
  <c r="Y32" i="5"/>
  <c r="AC32" i="5"/>
  <c r="X32" i="5"/>
  <c r="AB32" i="5"/>
  <c r="Z31" i="5"/>
  <c r="AD31" i="5"/>
  <c r="Y31" i="5"/>
  <c r="AC31" i="5"/>
  <c r="X31" i="5"/>
  <c r="AB31" i="5"/>
  <c r="Z30" i="5"/>
  <c r="AD30" i="5"/>
  <c r="Y30" i="5"/>
  <c r="AC30" i="5"/>
  <c r="X30" i="5"/>
  <c r="AB30" i="5"/>
  <c r="Z29" i="5"/>
  <c r="AD29" i="5"/>
  <c r="Y29" i="5"/>
  <c r="AC29" i="5"/>
  <c r="X29" i="5"/>
  <c r="AB29" i="5"/>
  <c r="Z28" i="5"/>
  <c r="AD28" i="5"/>
  <c r="Y28" i="5"/>
  <c r="AC28" i="5"/>
  <c r="X28" i="5"/>
  <c r="AB28" i="5"/>
  <c r="Z27" i="5"/>
  <c r="AD27" i="5"/>
  <c r="Y27" i="5"/>
  <c r="AC27" i="5"/>
  <c r="X27" i="5"/>
  <c r="AB27" i="5"/>
  <c r="Z26" i="5"/>
  <c r="AD26" i="5"/>
  <c r="Y26" i="5"/>
  <c r="AC26" i="5"/>
  <c r="X26" i="5"/>
  <c r="AB26" i="5"/>
  <c r="Z25" i="5"/>
  <c r="AD25" i="5"/>
  <c r="Y25" i="5"/>
  <c r="AC25" i="5"/>
  <c r="X25" i="5"/>
  <c r="AB25" i="5"/>
  <c r="Z24" i="5"/>
  <c r="AD24" i="5"/>
  <c r="Y24" i="5"/>
  <c r="AC24" i="5"/>
  <c r="X24" i="5"/>
  <c r="AB24" i="5"/>
  <c r="Z23" i="5"/>
  <c r="AD23" i="5"/>
  <c r="Y23" i="5"/>
  <c r="AC23" i="5"/>
  <c r="X23" i="5"/>
  <c r="AB23" i="5"/>
  <c r="Z22" i="5"/>
  <c r="AD22" i="5"/>
  <c r="Y22" i="5"/>
  <c r="AC22" i="5"/>
  <c r="X22" i="5"/>
  <c r="AB22" i="5"/>
  <c r="Z21" i="5"/>
  <c r="AD21" i="5"/>
  <c r="Y21" i="5"/>
  <c r="AC21" i="5"/>
  <c r="X21" i="5"/>
  <c r="AB21" i="5"/>
  <c r="Z20" i="5"/>
  <c r="AD20" i="5"/>
  <c r="Y20" i="5"/>
  <c r="AC20" i="5"/>
  <c r="X20" i="5"/>
  <c r="AB20" i="5"/>
  <c r="Z19" i="5"/>
  <c r="AD19" i="5"/>
  <c r="Y19" i="5"/>
  <c r="AC19" i="5"/>
  <c r="X19" i="5"/>
  <c r="AB19" i="5"/>
  <c r="Z18" i="5"/>
  <c r="AD18" i="5"/>
  <c r="Y18" i="5"/>
  <c r="AC18" i="5"/>
  <c r="X18" i="5"/>
  <c r="AB18" i="5"/>
  <c r="Z17" i="5"/>
  <c r="AD17" i="5"/>
  <c r="Y17" i="5"/>
  <c r="AC17" i="5"/>
  <c r="X17" i="5"/>
  <c r="AB17" i="5"/>
  <c r="Z16" i="5"/>
  <c r="AD16" i="5"/>
  <c r="Y16" i="5"/>
  <c r="AC16" i="5"/>
  <c r="X16" i="5"/>
  <c r="AB16" i="5"/>
  <c r="Z15" i="5"/>
  <c r="AD15" i="5"/>
  <c r="Y15" i="5"/>
  <c r="AC15" i="5"/>
  <c r="X15" i="5"/>
  <c r="AB15" i="5"/>
  <c r="Z14" i="5"/>
  <c r="AD14" i="5"/>
  <c r="Y14" i="5"/>
  <c r="AC14" i="5"/>
  <c r="X14" i="5"/>
  <c r="AB14" i="5"/>
  <c r="Z13" i="5"/>
  <c r="AD13" i="5"/>
  <c r="Y13" i="5"/>
  <c r="AC13" i="5"/>
  <c r="X13" i="5"/>
  <c r="AB13" i="5"/>
  <c r="Z12" i="5"/>
  <c r="AD12" i="5"/>
  <c r="Y12" i="5"/>
  <c r="AC12" i="5"/>
  <c r="X12" i="5"/>
  <c r="AB12" i="5"/>
  <c r="Z11" i="5"/>
  <c r="AD11" i="5"/>
  <c r="Y11" i="5"/>
  <c r="AC11" i="5"/>
  <c r="X11" i="5"/>
  <c r="AB11" i="5"/>
  <c r="Z10" i="5"/>
  <c r="AD10" i="5"/>
  <c r="Y10" i="5"/>
  <c r="AC10" i="5"/>
  <c r="X10" i="5"/>
  <c r="AB10" i="5"/>
  <c r="Z9" i="5"/>
  <c r="AD9" i="5"/>
  <c r="Y9" i="5"/>
  <c r="AC9" i="5"/>
  <c r="X9" i="5"/>
  <c r="AB9" i="5"/>
  <c r="Z8" i="5"/>
  <c r="AD8" i="5"/>
  <c r="Y8" i="5"/>
  <c r="AC8" i="5"/>
  <c r="X8" i="5"/>
  <c r="AB8" i="5"/>
  <c r="Z7" i="5"/>
  <c r="AD7" i="5"/>
  <c r="Y7" i="5"/>
  <c r="AC7" i="5"/>
  <c r="X7" i="5"/>
  <c r="AB7" i="5"/>
  <c r="Z6" i="5"/>
  <c r="AD6" i="5"/>
  <c r="Y6" i="5"/>
  <c r="AC6" i="5"/>
  <c r="X6" i="5"/>
  <c r="AB6" i="5"/>
  <c r="Z5" i="5"/>
  <c r="AD5" i="5"/>
  <c r="Y5" i="5"/>
  <c r="AC5" i="5"/>
  <c r="X5" i="5"/>
  <c r="AB5" i="5"/>
  <c r="Z49" i="4"/>
  <c r="AD49" i="4"/>
  <c r="Y49" i="4"/>
  <c r="AC49" i="4"/>
  <c r="X49" i="4"/>
  <c r="AB49" i="4"/>
  <c r="Z48" i="4"/>
  <c r="AD48" i="4"/>
  <c r="Y48" i="4"/>
  <c r="AC48" i="4"/>
  <c r="X48" i="4"/>
  <c r="AB48" i="4"/>
  <c r="Z47" i="4"/>
  <c r="AD47" i="4"/>
  <c r="Y47" i="4"/>
  <c r="AC47" i="4"/>
  <c r="X47" i="4"/>
  <c r="AB47" i="4"/>
  <c r="Z46" i="4"/>
  <c r="AD46" i="4"/>
  <c r="Y46" i="4"/>
  <c r="AC46" i="4"/>
  <c r="X46" i="4"/>
  <c r="AB46" i="4"/>
  <c r="Z45" i="4"/>
  <c r="AD45" i="4"/>
  <c r="Y45" i="4"/>
  <c r="AC45" i="4"/>
  <c r="X45" i="4"/>
  <c r="AB45" i="4"/>
  <c r="Z44" i="4"/>
  <c r="AD44" i="4"/>
  <c r="Y44" i="4"/>
  <c r="AC44" i="4"/>
  <c r="X44" i="4"/>
  <c r="AB44" i="4"/>
  <c r="Z43" i="4"/>
  <c r="AD43" i="4"/>
  <c r="Y43" i="4"/>
  <c r="AC43" i="4"/>
  <c r="X43" i="4"/>
  <c r="AB43" i="4"/>
  <c r="Z42" i="4"/>
  <c r="AD42" i="4"/>
  <c r="Y42" i="4"/>
  <c r="AC42" i="4"/>
  <c r="X42" i="4"/>
  <c r="AB42" i="4"/>
  <c r="Z41" i="4"/>
  <c r="AD41" i="4"/>
  <c r="Y41" i="4"/>
  <c r="AC41" i="4"/>
  <c r="X41" i="4"/>
  <c r="AB41" i="4"/>
  <c r="Z40" i="4"/>
  <c r="AD40" i="4"/>
  <c r="Y40" i="4"/>
  <c r="AC40" i="4"/>
  <c r="X40" i="4"/>
  <c r="AB40" i="4"/>
  <c r="Z39" i="4"/>
  <c r="AD39" i="4"/>
  <c r="Y39" i="4"/>
  <c r="AC39" i="4"/>
  <c r="X39" i="4"/>
  <c r="AB39" i="4"/>
  <c r="Z38" i="4"/>
  <c r="AD38" i="4"/>
  <c r="Y38" i="4"/>
  <c r="AC38" i="4"/>
  <c r="X38" i="4"/>
  <c r="AB38" i="4"/>
  <c r="Z37" i="4"/>
  <c r="AD37" i="4"/>
  <c r="Y37" i="4"/>
  <c r="AC37" i="4"/>
  <c r="X37" i="4"/>
  <c r="AB37" i="4"/>
  <c r="Z36" i="4"/>
  <c r="AD36" i="4"/>
  <c r="Y36" i="4"/>
  <c r="AC36" i="4"/>
  <c r="X36" i="4"/>
  <c r="AB36" i="4"/>
  <c r="Z35" i="4"/>
  <c r="AD35" i="4"/>
  <c r="Y35" i="4"/>
  <c r="AC35" i="4"/>
  <c r="X35" i="4"/>
  <c r="AB35" i="4"/>
  <c r="Z34" i="4"/>
  <c r="AD34" i="4"/>
  <c r="Y34" i="4"/>
  <c r="AC34" i="4"/>
  <c r="X34" i="4"/>
  <c r="AB34" i="4"/>
  <c r="Z33" i="4"/>
  <c r="AD33" i="4"/>
  <c r="Y33" i="4"/>
  <c r="AC33" i="4"/>
  <c r="X33" i="4"/>
  <c r="AB33" i="4"/>
  <c r="Z32" i="4"/>
  <c r="AD32" i="4"/>
  <c r="Y32" i="4"/>
  <c r="AC32" i="4"/>
  <c r="X32" i="4"/>
  <c r="AB32" i="4"/>
  <c r="Z31" i="4"/>
  <c r="AD31" i="4"/>
  <c r="Y31" i="4"/>
  <c r="AC31" i="4"/>
  <c r="X31" i="4"/>
  <c r="AB31" i="4"/>
  <c r="Z30" i="4"/>
  <c r="AD30" i="4"/>
  <c r="Y30" i="4"/>
  <c r="AC30" i="4"/>
  <c r="X30" i="4"/>
  <c r="AB30" i="4"/>
  <c r="Z29" i="4"/>
  <c r="AD29" i="4"/>
  <c r="Y29" i="4"/>
  <c r="AC29" i="4"/>
  <c r="X29" i="4"/>
  <c r="AB29" i="4"/>
  <c r="Z28" i="4"/>
  <c r="AD28" i="4"/>
  <c r="Y28" i="4"/>
  <c r="AC28" i="4"/>
  <c r="X28" i="4"/>
  <c r="AB28" i="4"/>
  <c r="Z27" i="4"/>
  <c r="AD27" i="4"/>
  <c r="Y27" i="4"/>
  <c r="AC27" i="4"/>
  <c r="X27" i="4"/>
  <c r="AB27" i="4"/>
  <c r="Z26" i="4"/>
  <c r="AD26" i="4"/>
  <c r="Y26" i="4"/>
  <c r="AC26" i="4"/>
  <c r="X26" i="4"/>
  <c r="AB26" i="4"/>
  <c r="Z25" i="4"/>
  <c r="AD25" i="4"/>
  <c r="Y25" i="4"/>
  <c r="AC25" i="4"/>
  <c r="X25" i="4"/>
  <c r="AB25" i="4"/>
  <c r="Z24" i="4"/>
  <c r="AD24" i="4"/>
  <c r="Y24" i="4"/>
  <c r="AC24" i="4"/>
  <c r="X24" i="4"/>
  <c r="AB24" i="4"/>
  <c r="Z23" i="4"/>
  <c r="AD23" i="4"/>
  <c r="Y23" i="4"/>
  <c r="AC23" i="4"/>
  <c r="X23" i="4"/>
  <c r="AB23" i="4"/>
  <c r="Z22" i="4"/>
  <c r="AD22" i="4"/>
  <c r="Y22" i="4"/>
  <c r="AC22" i="4"/>
  <c r="X22" i="4"/>
  <c r="AB22" i="4"/>
  <c r="Z21" i="4"/>
  <c r="AD21" i="4"/>
  <c r="Y21" i="4"/>
  <c r="AC21" i="4"/>
  <c r="X21" i="4"/>
  <c r="AB21" i="4"/>
  <c r="Z20" i="4"/>
  <c r="AD20" i="4"/>
  <c r="Y20" i="4"/>
  <c r="AC20" i="4"/>
  <c r="X20" i="4"/>
  <c r="AB20" i="4"/>
  <c r="Z19" i="4"/>
  <c r="AD19" i="4"/>
  <c r="Y19" i="4"/>
  <c r="AC19" i="4"/>
  <c r="X19" i="4"/>
  <c r="AB19" i="4"/>
  <c r="Z18" i="4"/>
  <c r="AD18" i="4"/>
  <c r="Y18" i="4"/>
  <c r="AC18" i="4"/>
  <c r="X18" i="4"/>
  <c r="AB18" i="4"/>
  <c r="Z17" i="4"/>
  <c r="AD17" i="4"/>
  <c r="Y17" i="4"/>
  <c r="AC17" i="4"/>
  <c r="X17" i="4"/>
  <c r="AB17" i="4"/>
  <c r="Z16" i="4"/>
  <c r="AD16" i="4"/>
  <c r="Y16" i="4"/>
  <c r="AC16" i="4"/>
  <c r="X16" i="4"/>
  <c r="AB16" i="4"/>
  <c r="Z15" i="4"/>
  <c r="AD15" i="4"/>
  <c r="Y15" i="4"/>
  <c r="AC15" i="4"/>
  <c r="X15" i="4"/>
  <c r="AB15" i="4"/>
  <c r="Z14" i="4"/>
  <c r="AD14" i="4"/>
  <c r="Y14" i="4"/>
  <c r="AC14" i="4"/>
  <c r="X14" i="4"/>
  <c r="AB14" i="4"/>
  <c r="Z13" i="4"/>
  <c r="AD13" i="4"/>
  <c r="Y13" i="4"/>
  <c r="AC13" i="4"/>
  <c r="X13" i="4"/>
  <c r="AB13" i="4"/>
  <c r="Z12" i="4"/>
  <c r="AD12" i="4"/>
  <c r="Y12" i="4"/>
  <c r="AC12" i="4"/>
  <c r="X12" i="4"/>
  <c r="AB12" i="4"/>
  <c r="Z11" i="4"/>
  <c r="AD11" i="4"/>
  <c r="Y11" i="4"/>
  <c r="AC11" i="4"/>
  <c r="X11" i="4"/>
  <c r="AB11" i="4"/>
  <c r="Z10" i="4"/>
  <c r="AD10" i="4"/>
  <c r="Y10" i="4"/>
  <c r="AC10" i="4"/>
  <c r="X10" i="4"/>
  <c r="AB10" i="4"/>
  <c r="Z9" i="4"/>
  <c r="AD9" i="4"/>
  <c r="Y9" i="4"/>
  <c r="AC9" i="4"/>
  <c r="X9" i="4"/>
  <c r="AB9" i="4"/>
  <c r="Z8" i="4"/>
  <c r="AD8" i="4"/>
  <c r="Y8" i="4"/>
  <c r="AC8" i="4"/>
  <c r="X8" i="4"/>
  <c r="AB8" i="4"/>
  <c r="Z7" i="4"/>
  <c r="AD7" i="4"/>
  <c r="Y7" i="4"/>
  <c r="AC7" i="4"/>
  <c r="X7" i="4"/>
  <c r="AB7" i="4"/>
  <c r="Z6" i="4"/>
  <c r="AD6" i="4"/>
  <c r="Y6" i="4"/>
  <c r="AC6" i="4"/>
  <c r="X6" i="4"/>
  <c r="AB6" i="4"/>
  <c r="Z5" i="4"/>
  <c r="AD5" i="4"/>
  <c r="Y5" i="4"/>
  <c r="AC5" i="4"/>
  <c r="X5" i="4"/>
  <c r="AB5" i="4"/>
  <c r="Z49" i="3"/>
  <c r="AD49" i="3"/>
  <c r="Y49" i="3"/>
  <c r="AC49" i="3"/>
  <c r="X49" i="3"/>
  <c r="AB49" i="3"/>
  <c r="Z48" i="3"/>
  <c r="AD48" i="3"/>
  <c r="Y48" i="3"/>
  <c r="AC48" i="3"/>
  <c r="X48" i="3"/>
  <c r="AB48" i="3"/>
  <c r="Z47" i="3"/>
  <c r="AD47" i="3"/>
  <c r="Y47" i="3"/>
  <c r="AC47" i="3"/>
  <c r="X47" i="3"/>
  <c r="AB47" i="3"/>
  <c r="Z46" i="3"/>
  <c r="AD46" i="3"/>
  <c r="Y46" i="3"/>
  <c r="AC46" i="3"/>
  <c r="X46" i="3"/>
  <c r="AB46" i="3"/>
  <c r="Z45" i="3"/>
  <c r="AD45" i="3"/>
  <c r="Y45" i="3"/>
  <c r="AC45" i="3"/>
  <c r="X45" i="3"/>
  <c r="AB45" i="3"/>
  <c r="Z44" i="3"/>
  <c r="AD44" i="3"/>
  <c r="Y44" i="3"/>
  <c r="AC44" i="3"/>
  <c r="X44" i="3"/>
  <c r="AB44" i="3"/>
  <c r="Z43" i="3"/>
  <c r="AD43" i="3"/>
  <c r="Y43" i="3"/>
  <c r="AC43" i="3"/>
  <c r="X43" i="3"/>
  <c r="AB43" i="3"/>
  <c r="Z42" i="3"/>
  <c r="AD42" i="3"/>
  <c r="Y42" i="3"/>
  <c r="AC42" i="3"/>
  <c r="X42" i="3"/>
  <c r="AB42" i="3"/>
  <c r="Z41" i="3"/>
  <c r="AD41" i="3"/>
  <c r="Y41" i="3"/>
  <c r="AC41" i="3"/>
  <c r="X41" i="3"/>
  <c r="AB41" i="3"/>
  <c r="Z40" i="3"/>
  <c r="AD40" i="3"/>
  <c r="Y40" i="3"/>
  <c r="AC40" i="3"/>
  <c r="X40" i="3"/>
  <c r="AB40" i="3"/>
  <c r="Z39" i="3"/>
  <c r="AD39" i="3"/>
  <c r="Y39" i="3"/>
  <c r="AC39" i="3"/>
  <c r="X39" i="3"/>
  <c r="AB39" i="3"/>
  <c r="Z38" i="3"/>
  <c r="AD38" i="3"/>
  <c r="Y38" i="3"/>
  <c r="AC38" i="3"/>
  <c r="X38" i="3"/>
  <c r="AB38" i="3"/>
  <c r="Z37" i="3"/>
  <c r="AD37" i="3"/>
  <c r="Y37" i="3"/>
  <c r="AC37" i="3"/>
  <c r="X37" i="3"/>
  <c r="AB37" i="3"/>
  <c r="Z36" i="3"/>
  <c r="AD36" i="3"/>
  <c r="Y36" i="3"/>
  <c r="AC36" i="3"/>
  <c r="X36" i="3"/>
  <c r="AB36" i="3"/>
  <c r="Z35" i="3"/>
  <c r="AD35" i="3"/>
  <c r="Y35" i="3"/>
  <c r="AC35" i="3"/>
  <c r="X35" i="3"/>
  <c r="AB35" i="3"/>
  <c r="Z34" i="3"/>
  <c r="AD34" i="3"/>
  <c r="Y34" i="3"/>
  <c r="AC34" i="3"/>
  <c r="X34" i="3"/>
  <c r="AB34" i="3"/>
  <c r="Z33" i="3"/>
  <c r="AD33" i="3"/>
  <c r="Y33" i="3"/>
  <c r="AC33" i="3"/>
  <c r="X33" i="3"/>
  <c r="AB33" i="3"/>
  <c r="Z32" i="3"/>
  <c r="AD32" i="3"/>
  <c r="Y32" i="3"/>
  <c r="AC32" i="3"/>
  <c r="X32" i="3"/>
  <c r="AB32" i="3"/>
  <c r="Z31" i="3"/>
  <c r="AD31" i="3"/>
  <c r="Y31" i="3"/>
  <c r="AC31" i="3"/>
  <c r="X31" i="3"/>
  <c r="AB31" i="3"/>
  <c r="Z30" i="3"/>
  <c r="AD30" i="3"/>
  <c r="Y30" i="3"/>
  <c r="AC30" i="3"/>
  <c r="X30" i="3"/>
  <c r="AB30" i="3"/>
  <c r="Z29" i="3"/>
  <c r="AD29" i="3"/>
  <c r="Y29" i="3"/>
  <c r="AC29" i="3"/>
  <c r="X29" i="3"/>
  <c r="AB29" i="3"/>
  <c r="Z28" i="3"/>
  <c r="AD28" i="3"/>
  <c r="Y28" i="3"/>
  <c r="AC28" i="3"/>
  <c r="X28" i="3"/>
  <c r="AB28" i="3"/>
  <c r="Z27" i="3"/>
  <c r="AD27" i="3"/>
  <c r="Y27" i="3"/>
  <c r="AC27" i="3"/>
  <c r="X27" i="3"/>
  <c r="AB27" i="3"/>
  <c r="Z26" i="3"/>
  <c r="AD26" i="3"/>
  <c r="Y26" i="3"/>
  <c r="AC26" i="3"/>
  <c r="X26" i="3"/>
  <c r="AB26" i="3"/>
  <c r="Z25" i="3"/>
  <c r="AD25" i="3"/>
  <c r="Y25" i="3"/>
  <c r="AC25" i="3"/>
  <c r="X25" i="3"/>
  <c r="AB25" i="3"/>
  <c r="Z24" i="3"/>
  <c r="AD24" i="3"/>
  <c r="Y24" i="3"/>
  <c r="AC24" i="3"/>
  <c r="X24" i="3"/>
  <c r="AB24" i="3"/>
  <c r="Z23" i="3"/>
  <c r="AD23" i="3"/>
  <c r="Y23" i="3"/>
  <c r="AC23" i="3"/>
  <c r="X23" i="3"/>
  <c r="AB23" i="3"/>
  <c r="Z22" i="3"/>
  <c r="AD22" i="3"/>
  <c r="Y22" i="3"/>
  <c r="AC22" i="3"/>
  <c r="X22" i="3"/>
  <c r="AB22" i="3"/>
  <c r="Z21" i="3"/>
  <c r="AD21" i="3"/>
  <c r="Y21" i="3"/>
  <c r="AC21" i="3"/>
  <c r="X21" i="3"/>
  <c r="AB21" i="3"/>
  <c r="Z20" i="3"/>
  <c r="AD20" i="3"/>
  <c r="Y20" i="3"/>
  <c r="AC20" i="3"/>
  <c r="X20" i="3"/>
  <c r="AB20" i="3"/>
  <c r="Z19" i="3"/>
  <c r="AD19" i="3"/>
  <c r="Y19" i="3"/>
  <c r="AC19" i="3"/>
  <c r="X19" i="3"/>
  <c r="AB19" i="3"/>
  <c r="Z18" i="3"/>
  <c r="AD18" i="3"/>
  <c r="Y18" i="3"/>
  <c r="AC18" i="3"/>
  <c r="X18" i="3"/>
  <c r="AB18" i="3"/>
  <c r="Z17" i="3"/>
  <c r="AD17" i="3"/>
  <c r="Y17" i="3"/>
  <c r="AC17" i="3"/>
  <c r="X17" i="3"/>
  <c r="AB17" i="3"/>
  <c r="Z16" i="3"/>
  <c r="AD16" i="3"/>
  <c r="Y16" i="3"/>
  <c r="AC16" i="3"/>
  <c r="X16" i="3"/>
  <c r="AB16" i="3"/>
  <c r="Z15" i="3"/>
  <c r="AD15" i="3"/>
  <c r="Y15" i="3"/>
  <c r="AC15" i="3"/>
  <c r="X15" i="3"/>
  <c r="AB15" i="3"/>
  <c r="Z14" i="3"/>
  <c r="AD14" i="3"/>
  <c r="Y14" i="3"/>
  <c r="AC14" i="3"/>
  <c r="X14" i="3"/>
  <c r="AB14" i="3"/>
  <c r="Z13" i="3"/>
  <c r="AD13" i="3"/>
  <c r="Y13" i="3"/>
  <c r="AC13" i="3"/>
  <c r="X13" i="3"/>
  <c r="AB13" i="3"/>
  <c r="Z12" i="3"/>
  <c r="AD12" i="3"/>
  <c r="Y12" i="3"/>
  <c r="AC12" i="3"/>
  <c r="X12" i="3"/>
  <c r="AB12" i="3"/>
  <c r="Z11" i="3"/>
  <c r="AD11" i="3"/>
  <c r="Y11" i="3"/>
  <c r="AC11" i="3"/>
  <c r="X11" i="3"/>
  <c r="AB11" i="3"/>
  <c r="Z10" i="3"/>
  <c r="AD10" i="3"/>
  <c r="Y10" i="3"/>
  <c r="AC10" i="3"/>
  <c r="X10" i="3"/>
  <c r="AB10" i="3"/>
  <c r="Z9" i="3"/>
  <c r="AD9" i="3"/>
  <c r="Y9" i="3"/>
  <c r="AC9" i="3"/>
  <c r="X9" i="3"/>
  <c r="AB9" i="3"/>
  <c r="Z8" i="3"/>
  <c r="AD8" i="3"/>
  <c r="Y8" i="3"/>
  <c r="AC8" i="3"/>
  <c r="X8" i="3"/>
  <c r="AB8" i="3"/>
  <c r="Z7" i="3"/>
  <c r="AD7" i="3"/>
  <c r="Y7" i="3"/>
  <c r="AC7" i="3"/>
  <c r="X7" i="3"/>
  <c r="AB7" i="3"/>
  <c r="Z6" i="3"/>
  <c r="AD6" i="3"/>
  <c r="Y6" i="3"/>
  <c r="AC6" i="3"/>
  <c r="X6" i="3"/>
  <c r="AB6" i="3"/>
  <c r="Z5" i="3"/>
  <c r="AD5" i="3"/>
  <c r="Y5" i="3"/>
  <c r="AC5" i="3"/>
  <c r="X5" i="3"/>
  <c r="AB5" i="3"/>
  <c r="Z50" i="2"/>
  <c r="AD50" i="2"/>
  <c r="Y50" i="2"/>
  <c r="AC50" i="2"/>
  <c r="X50" i="2"/>
  <c r="AB50" i="2"/>
  <c r="S50" i="2"/>
  <c r="T50" i="2"/>
  <c r="Z48" i="2"/>
  <c r="AD48" i="2"/>
  <c r="Y48" i="2"/>
  <c r="AC48" i="2"/>
  <c r="X48" i="2"/>
  <c r="AB48" i="2"/>
  <c r="Z47" i="2"/>
  <c r="AD47" i="2"/>
  <c r="Y47" i="2"/>
  <c r="AC47" i="2"/>
  <c r="X47" i="2"/>
  <c r="AB47" i="2"/>
  <c r="Z46" i="2"/>
  <c r="AD46" i="2"/>
  <c r="Y46" i="2"/>
  <c r="AC46" i="2"/>
  <c r="X46" i="2"/>
  <c r="AB46" i="2"/>
  <c r="Z45" i="2"/>
  <c r="AD45" i="2"/>
  <c r="Y45" i="2"/>
  <c r="AC45" i="2"/>
  <c r="X45" i="2"/>
  <c r="AB45" i="2"/>
  <c r="Z44" i="2"/>
  <c r="AD44" i="2"/>
  <c r="Y44" i="2"/>
  <c r="AC44" i="2"/>
  <c r="X44" i="2"/>
  <c r="AB44" i="2"/>
  <c r="Z43" i="2"/>
  <c r="AD43" i="2"/>
  <c r="Y43" i="2"/>
  <c r="AC43" i="2"/>
  <c r="X43" i="2"/>
  <c r="AB43" i="2"/>
  <c r="Z42" i="2"/>
  <c r="AD42" i="2"/>
  <c r="Y42" i="2"/>
  <c r="AC42" i="2"/>
  <c r="X42" i="2"/>
  <c r="AB42" i="2"/>
  <c r="Z41" i="2"/>
  <c r="AD41" i="2"/>
  <c r="Y41" i="2"/>
  <c r="AC41" i="2"/>
  <c r="X41" i="2"/>
  <c r="AB41" i="2"/>
  <c r="Z40" i="2"/>
  <c r="AD40" i="2"/>
  <c r="Y40" i="2"/>
  <c r="AC40" i="2"/>
  <c r="X40" i="2"/>
  <c r="AB40" i="2"/>
  <c r="Z39" i="2"/>
  <c r="AD39" i="2"/>
  <c r="Y39" i="2"/>
  <c r="AC39" i="2"/>
  <c r="X39" i="2"/>
  <c r="AB39" i="2"/>
  <c r="Z38" i="2"/>
  <c r="AD38" i="2"/>
  <c r="Y38" i="2"/>
  <c r="AC38" i="2"/>
  <c r="X38" i="2"/>
  <c r="AB38" i="2"/>
  <c r="Z37" i="2"/>
  <c r="AD37" i="2"/>
  <c r="Y37" i="2"/>
  <c r="AC37" i="2"/>
  <c r="X37" i="2"/>
  <c r="AB37" i="2"/>
  <c r="Z36" i="2"/>
  <c r="AD36" i="2"/>
  <c r="Y36" i="2"/>
  <c r="AC36" i="2"/>
  <c r="X36" i="2"/>
  <c r="AB36" i="2"/>
  <c r="Z35" i="2"/>
  <c r="AD35" i="2"/>
  <c r="Y35" i="2"/>
  <c r="AC35" i="2"/>
  <c r="X35" i="2"/>
  <c r="AB35" i="2"/>
  <c r="Z34" i="2"/>
  <c r="AD34" i="2"/>
  <c r="Y34" i="2"/>
  <c r="AC34" i="2"/>
  <c r="X34" i="2"/>
  <c r="AB34" i="2"/>
  <c r="Z33" i="2"/>
  <c r="AD33" i="2"/>
  <c r="Y33" i="2"/>
  <c r="AC33" i="2"/>
  <c r="X33" i="2"/>
  <c r="AB33" i="2"/>
  <c r="Z32" i="2"/>
  <c r="AD32" i="2"/>
  <c r="Y32" i="2"/>
  <c r="AC32" i="2"/>
  <c r="X32" i="2"/>
  <c r="AB32" i="2"/>
  <c r="Z31" i="2"/>
  <c r="AD31" i="2"/>
  <c r="Y31" i="2"/>
  <c r="AC31" i="2"/>
  <c r="X31" i="2"/>
  <c r="AB31" i="2"/>
  <c r="Z30" i="2"/>
  <c r="AD30" i="2"/>
  <c r="Y30" i="2"/>
  <c r="AC30" i="2"/>
  <c r="X30" i="2"/>
  <c r="AB30" i="2"/>
  <c r="Z29" i="2"/>
  <c r="AD29" i="2"/>
  <c r="Y29" i="2"/>
  <c r="AC29" i="2"/>
  <c r="X29" i="2"/>
  <c r="AB29" i="2"/>
  <c r="Z28" i="2"/>
  <c r="AD28" i="2"/>
  <c r="Y28" i="2"/>
  <c r="AC28" i="2"/>
  <c r="X28" i="2"/>
  <c r="AB28" i="2"/>
  <c r="Z27" i="2"/>
  <c r="AD27" i="2"/>
  <c r="Y27" i="2"/>
  <c r="AC27" i="2"/>
  <c r="X27" i="2"/>
  <c r="AB27" i="2"/>
  <c r="Z26" i="2"/>
  <c r="AD26" i="2"/>
  <c r="Y26" i="2"/>
  <c r="AC26" i="2"/>
  <c r="X26" i="2"/>
  <c r="AB26" i="2"/>
  <c r="Z25" i="2"/>
  <c r="AD25" i="2"/>
  <c r="Y25" i="2"/>
  <c r="AC25" i="2"/>
  <c r="X25" i="2"/>
  <c r="AB25" i="2"/>
  <c r="Z24" i="2"/>
  <c r="AD24" i="2"/>
  <c r="Y24" i="2"/>
  <c r="AC24" i="2"/>
  <c r="X24" i="2"/>
  <c r="AB24" i="2"/>
  <c r="Z23" i="2"/>
  <c r="AD23" i="2"/>
  <c r="Y23" i="2"/>
  <c r="AC23" i="2"/>
  <c r="X23" i="2"/>
  <c r="AB23" i="2"/>
  <c r="Z22" i="2"/>
  <c r="AD22" i="2"/>
  <c r="Y22" i="2"/>
  <c r="AC22" i="2"/>
  <c r="X22" i="2"/>
  <c r="AB22" i="2"/>
  <c r="Z21" i="2"/>
  <c r="AD21" i="2"/>
  <c r="Y21" i="2"/>
  <c r="AC21" i="2"/>
  <c r="X21" i="2"/>
  <c r="AB21" i="2"/>
  <c r="Z20" i="2"/>
  <c r="AD20" i="2"/>
  <c r="Y20" i="2"/>
  <c r="AC20" i="2"/>
  <c r="X20" i="2"/>
  <c r="AB20" i="2"/>
  <c r="Z19" i="2"/>
  <c r="AD19" i="2"/>
  <c r="Y19" i="2"/>
  <c r="AC19" i="2"/>
  <c r="X19" i="2"/>
  <c r="AB19" i="2"/>
  <c r="Z18" i="2"/>
  <c r="AD18" i="2"/>
  <c r="Y18" i="2"/>
  <c r="AC18" i="2"/>
  <c r="X18" i="2"/>
  <c r="AB18" i="2"/>
  <c r="Z17" i="2"/>
  <c r="AD17" i="2"/>
  <c r="Y17" i="2"/>
  <c r="AC17" i="2"/>
  <c r="X17" i="2"/>
  <c r="AB17" i="2"/>
  <c r="Z16" i="2"/>
  <c r="AD16" i="2"/>
  <c r="Y16" i="2"/>
  <c r="AC16" i="2"/>
  <c r="X16" i="2"/>
  <c r="AB16" i="2"/>
  <c r="Z15" i="2"/>
  <c r="AD15" i="2"/>
  <c r="Y15" i="2"/>
  <c r="AC15" i="2"/>
  <c r="X15" i="2"/>
  <c r="AB15" i="2"/>
  <c r="Z14" i="2"/>
  <c r="AD14" i="2"/>
  <c r="Y14" i="2"/>
  <c r="AC14" i="2"/>
  <c r="X14" i="2"/>
  <c r="AB14" i="2"/>
  <c r="Z13" i="2"/>
  <c r="AD13" i="2"/>
  <c r="Y13" i="2"/>
  <c r="AC13" i="2"/>
  <c r="X13" i="2"/>
  <c r="AB13" i="2"/>
  <c r="Z12" i="2"/>
  <c r="AD12" i="2"/>
  <c r="Y12" i="2"/>
  <c r="AC12" i="2"/>
  <c r="X12" i="2"/>
  <c r="AB12" i="2"/>
  <c r="Z11" i="2"/>
  <c r="AD11" i="2"/>
  <c r="Y11" i="2"/>
  <c r="AC11" i="2"/>
  <c r="X11" i="2"/>
  <c r="AB11" i="2"/>
  <c r="Z10" i="2"/>
  <c r="AD10" i="2"/>
  <c r="Y10" i="2"/>
  <c r="AC10" i="2"/>
  <c r="X10" i="2"/>
  <c r="AB10" i="2"/>
  <c r="Z9" i="2"/>
  <c r="AD9" i="2"/>
  <c r="Y9" i="2"/>
  <c r="AC9" i="2"/>
  <c r="X9" i="2"/>
  <c r="AB9" i="2"/>
  <c r="Z8" i="2"/>
  <c r="AD8" i="2"/>
  <c r="Y8" i="2"/>
  <c r="AC8" i="2"/>
  <c r="X8" i="2"/>
  <c r="AB8" i="2"/>
  <c r="Z7" i="2"/>
  <c r="AD7" i="2"/>
  <c r="Y7" i="2"/>
  <c r="AC7" i="2"/>
  <c r="X7" i="2"/>
  <c r="AB7" i="2"/>
  <c r="Z6" i="2"/>
  <c r="AD6" i="2"/>
  <c r="Y6" i="2"/>
  <c r="AC6" i="2"/>
  <c r="X6" i="2"/>
  <c r="AB6" i="2"/>
  <c r="Z5" i="2"/>
  <c r="AD5" i="2"/>
  <c r="Y5" i="2"/>
  <c r="AC5" i="2"/>
  <c r="X5" i="2"/>
  <c r="AB5" i="2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" i="1"/>
  <c r="I27" i="15"/>
  <c r="I28" i="15"/>
  <c r="I29" i="15"/>
  <c r="I30" i="15"/>
  <c r="I31" i="15"/>
  <c r="I26" i="15"/>
  <c r="G27" i="15"/>
  <c r="G28" i="15"/>
  <c r="G29" i="15"/>
  <c r="G30" i="15"/>
  <c r="G31" i="15"/>
  <c r="G26" i="15"/>
  <c r="E27" i="15"/>
  <c r="E28" i="15"/>
  <c r="E29" i="15"/>
  <c r="E30" i="15"/>
  <c r="E31" i="15"/>
  <c r="E26" i="15"/>
  <c r="C27" i="15"/>
  <c r="C28" i="15"/>
  <c r="C29" i="15"/>
  <c r="C30" i="15"/>
  <c r="C31" i="15"/>
  <c r="B26" i="15"/>
  <c r="C26" i="15"/>
  <c r="P15" i="15"/>
  <c r="B19" i="15"/>
  <c r="P9" i="15"/>
  <c r="P10" i="15"/>
  <c r="P11" i="15"/>
  <c r="P12" i="15"/>
  <c r="P14" i="15"/>
  <c r="B20" i="15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D6" i="1"/>
  <c r="AC6" i="1"/>
  <c r="AB6" i="1"/>
  <c r="AD5" i="1"/>
  <c r="AC5" i="1"/>
  <c r="AB5" i="1"/>
  <c r="I32" i="15"/>
  <c r="D32" i="15"/>
  <c r="E32" i="15"/>
  <c r="F32" i="15"/>
  <c r="G32" i="15"/>
  <c r="H32" i="15"/>
  <c r="B32" i="15"/>
  <c r="C32" i="15"/>
</calcChain>
</file>

<file path=xl/sharedStrings.xml><?xml version="1.0" encoding="utf-8"?>
<sst xmlns="http://schemas.openxmlformats.org/spreadsheetml/2006/main" count="870" uniqueCount="112">
  <si>
    <t>PUNTAJE POR PREGUNTA</t>
  </si>
  <si>
    <t>PUNTAJE TOTAL</t>
  </si>
  <si>
    <t>PUNTAJE PROMEDIO</t>
  </si>
  <si>
    <t>PORCENTAJE</t>
  </si>
  <si>
    <t>PUNTAJE TOTAL POR PREGUNTA</t>
  </si>
  <si>
    <t>PORCENTAJE POR PREGUNTA</t>
  </si>
  <si>
    <t>PUNTAJES PROMEDIO POR CURSO</t>
  </si>
  <si>
    <t>PROMEDIO</t>
  </si>
  <si>
    <t>Porcentaje promedio del curso</t>
  </si>
  <si>
    <t>Porcentaje promedio del nivel</t>
  </si>
  <si>
    <t>Mejor porcentaje promedio del nivel</t>
  </si>
  <si>
    <t>PORCENTAJE DE RESPUESTA CORRECTA POR CURSO</t>
  </si>
  <si>
    <t>Total</t>
  </si>
  <si>
    <t>5ºA</t>
  </si>
  <si>
    <t>5ºB</t>
  </si>
  <si>
    <t>5ºC</t>
  </si>
  <si>
    <t>5ºD</t>
  </si>
  <si>
    <t>5ºE</t>
  </si>
  <si>
    <t>5ºF</t>
  </si>
  <si>
    <t>Bajo (0%-24,9%)</t>
  </si>
  <si>
    <t>Medio Alto (50%- 74,9%)</t>
  </si>
  <si>
    <t>Alto (75%-100%)</t>
  </si>
  <si>
    <t>HABILIDADES SEP</t>
  </si>
  <si>
    <t>Simbología Habilidades SEP</t>
  </si>
  <si>
    <t>NIVEL DE LOGRO</t>
  </si>
  <si>
    <t>OA</t>
  </si>
  <si>
    <t>Medio bajo (25%-49,9%)</t>
  </si>
  <si>
    <t>-</t>
  </si>
  <si>
    <t>5°A</t>
  </si>
  <si>
    <t>5°B</t>
  </si>
  <si>
    <t>5°C</t>
  </si>
  <si>
    <t>5°D</t>
  </si>
  <si>
    <t>5°E</t>
  </si>
  <si>
    <t>5°F</t>
  </si>
  <si>
    <t>PROMEDIO POR GENERACIÓN</t>
  </si>
  <si>
    <t>OA 5º BÁSICO LECTURA</t>
  </si>
  <si>
    <t>OBJETIVO</t>
  </si>
  <si>
    <t xml:space="preserve">Leer de manera fluida textos variados apropiados a su edad: </t>
  </si>
  <si>
    <t xml:space="preserve">Ø  pronunciando las palabras con precisión </t>
  </si>
  <si>
    <t xml:space="preserve">Ø  respetando la prosodia indicada por todos los signos de puntuación </t>
  </si>
  <si>
    <t xml:space="preserve">Ø  decodificando de manera automática la mayoría de las palabras del texto </t>
  </si>
  <si>
    <t xml:space="preserve">Comprender textos, aplicando estrategias de comprensión lectora; por ejemplo: </t>
  </si>
  <si>
    <t xml:space="preserve">Ø  relacionar la información del texto con sus experiencias y conocimientos </t>
  </si>
  <si>
    <t xml:space="preserve">Ø  releer lo que no fue comprendido </t>
  </si>
  <si>
    <t xml:space="preserve">Ø  formular preguntas sobre lo leído y responderlas </t>
  </si>
  <si>
    <t xml:space="preserve">Ø  identificar las ideas más importantes de acuerdo con el propósito del  lector </t>
  </si>
  <si>
    <t xml:space="preserve">Ø  organizar la información en esquemas o mapas conceptuales </t>
  </si>
  <si>
    <t xml:space="preserve">Leer y familiarizarse con un amplio repertorio de literatura para aumentar su conocimiento del mundo, desarrollar su imaginación y reconocer su valor social y cultural; por ejemplo: </t>
  </si>
  <si>
    <t xml:space="preserve">Ø  poemas </t>
  </si>
  <si>
    <t xml:space="preserve">Ø  cuentos folclóricos y de autor </t>
  </si>
  <si>
    <t xml:space="preserve">Ø  fábulas </t>
  </si>
  <si>
    <t xml:space="preserve">Ø  leyendas </t>
  </si>
  <si>
    <t xml:space="preserve">Ø  mitos </t>
  </si>
  <si>
    <t xml:space="preserve">Ø  novelas </t>
  </si>
  <si>
    <t xml:space="preserve">Ø  historietas </t>
  </si>
  <si>
    <t xml:space="preserve">Ø  otros </t>
  </si>
  <si>
    <t xml:space="preserve">Analizar aspectos relevantes de narraciones leídas para profundizar su comprensión: </t>
  </si>
  <si>
    <t xml:space="preserve">Ø  interpretando el lenguaje figurado presente en el texto </t>
  </si>
  <si>
    <t xml:space="preserve">Ø  expresando opiniones sobre las actitudes y acciones de los personajes y  fundamentándolas con ejemplos del texto </t>
  </si>
  <si>
    <t xml:space="preserve">Ø  determinando las consecuencias de hechos o acciones </t>
  </si>
  <si>
    <t xml:space="preserve">Ø  describiendo el ambiente y las costumbres representadas en el texto </t>
  </si>
  <si>
    <t xml:space="preserve">Ø  explicando las características físicas y sicológicas de los personajes que  son relevantes para el desarrollo de la historia </t>
  </si>
  <si>
    <t xml:space="preserve">Ø  comparando textos de autores diferentes y justificando su preferencia  por alguno </t>
  </si>
  <si>
    <t>Analizar aspectos relevantes de diversos poemas para profundizar su comprensión:</t>
  </si>
  <si>
    <t xml:space="preserve">Ø  explicando cómo el lenguaje poético que emplea el autor apela a los  sentidos, sugiere estados de ánimo y crea imágenes en el lector </t>
  </si>
  <si>
    <t xml:space="preserve">Ø  identificando personificaciones y comparaciones y explicando su significado dentro del poema </t>
  </si>
  <si>
    <t xml:space="preserve"> - identificando personificaciones</t>
  </si>
  <si>
    <t xml:space="preserve"> - identificando comparaciones</t>
  </si>
  <si>
    <t>Ø  distinguiendo los elementos formales de la poesía (rima asonante y consonante, verso y estrofa)  </t>
  </si>
  <si>
    <t xml:space="preserve">Leer independientemente y comprender textos no literarios (cartas, biografías, relatos históricos, libros y artículos informativos, noticias, etc.) para ampliar su conocimiento del mundo y formarse una opinión: </t>
  </si>
  <si>
    <t xml:space="preserve">Ø  extrayendo información explícita e implícita </t>
  </si>
  <si>
    <t xml:space="preserve"> - explícita </t>
  </si>
  <si>
    <t xml:space="preserve"> - implícita</t>
  </si>
  <si>
    <t xml:space="preserve">Ø  haciendo inferencias a partir de la información del texto y de sus experiencias y conocimientos </t>
  </si>
  <si>
    <t xml:space="preserve">Ø  relacionando la información de imágenes, gráficos, tablas, mapas o diagramas, con el texto en el cual están insertos </t>
  </si>
  <si>
    <t xml:space="preserve">Ø  interpretando expresiones en lenguaje figurado </t>
  </si>
  <si>
    <t xml:space="preserve">Ø  comparando información </t>
  </si>
  <si>
    <t xml:space="preserve">Ø  formulando una opinión sobre algún aspecto de la lectura </t>
  </si>
  <si>
    <t>Ø  fundamentando su opinión con información del texto o sus conocimientos previos  </t>
  </si>
  <si>
    <t xml:space="preserve">Evaluar críticamente la información presente en textos de diversa procedencia: </t>
  </si>
  <si>
    <t xml:space="preserve">Ø  determinando quién es el emisor, cuál es su propósito y a quién dirige el mensaje </t>
  </si>
  <si>
    <t>Ø  evaluando si un texto entrega suficiente información para responder una determinada pregunta o cumplir un propósito  </t>
  </si>
  <si>
    <t>Sintetizar y registrar las ideas principales de textos leídos para satisfacer propósitos como estudiar, hacer una investigación, recordar detalles, etc.  </t>
  </si>
  <si>
    <t>Desarrollar el gusto por la lectura, leyendo habitualmente diversos textos.  </t>
  </si>
  <si>
    <t xml:space="preserve">Asistir habitualmente a la biblioteca para satisfacer diversos propósitos (seleccionar textos, investigar sobre un tema, informarse sobre actualidad, etc.), adecuando su comportamiento y cuidando el material para permitir el trabajo y la lectura de los demás. </t>
  </si>
  <si>
    <t>Buscar y seleccionar la información más relevante sobre un tema en internet, libros, diarios, revistas, enciclopedias, atlas, etc., para llevar a cabo una investigación.</t>
  </si>
  <si>
    <t>Aplicar estrategias para determinar el significado de palabras nuevas:</t>
  </si>
  <si>
    <t xml:space="preserve">Ø  claves del texto (para determinar qué acepción es pertinente según el  contexto) </t>
  </si>
  <si>
    <t xml:space="preserve">Ø  raíces y afijos </t>
  </si>
  <si>
    <t xml:space="preserve">Ø  preguntar a otro </t>
  </si>
  <si>
    <t xml:space="preserve">Ø  diccionarios, enciclopedias e internet </t>
  </si>
  <si>
    <t>TOTAL AUSENTES</t>
  </si>
  <si>
    <t>LECTURA 5° BÁSICO</t>
  </si>
  <si>
    <t>61%</t>
  </si>
  <si>
    <t>93%</t>
  </si>
  <si>
    <t>RUT</t>
  </si>
  <si>
    <t>NOMBRE</t>
  </si>
  <si>
    <t>RUT 1</t>
  </si>
  <si>
    <t>RUT 2</t>
  </si>
  <si>
    <t>RUT 3</t>
  </si>
  <si>
    <t>RUT 4</t>
  </si>
  <si>
    <t>RUT 5</t>
  </si>
  <si>
    <t>RUT 6</t>
  </si>
  <si>
    <t>RUT 7</t>
  </si>
  <si>
    <t>ALUMNO 1</t>
  </si>
  <si>
    <t>ALUMNO 2</t>
  </si>
  <si>
    <t>ALUMNO 3</t>
  </si>
  <si>
    <t>ALUMNO 4</t>
  </si>
  <si>
    <t>ALUMNO 5</t>
  </si>
  <si>
    <t>ALUMNO 6</t>
  </si>
  <si>
    <t>ALUMNO 7</t>
  </si>
  <si>
    <t>NO TOCAR COLUMNAS EN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</si>
</sst>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1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/>
    <xf numFmtId="0" fontId="0" fillId="0" borderId="0" xfId="0" applyFill="1"/>
    <xf numFmtId="0" fontId="2" fillId="5" borderId="2" xfId="0" applyFont="1" applyFill="1" applyBorder="1"/>
    <xf numFmtId="0" fontId="2" fillId="5" borderId="1" xfId="0" applyFont="1" applyFill="1" applyBorder="1"/>
    <xf numFmtId="2" fontId="6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6" fillId="0" borderId="1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6" fillId="7" borderId="3" xfId="0" applyFont="1" applyFill="1" applyBorder="1"/>
    <xf numFmtId="0" fontId="2" fillId="5" borderId="3" xfId="0" applyFont="1" applyFill="1" applyBorder="1" applyAlignment="1">
      <alignment horizontal="center"/>
    </xf>
    <xf numFmtId="9" fontId="2" fillId="5" borderId="3" xfId="6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9" fontId="2" fillId="5" borderId="3" xfId="61" applyFont="1" applyFill="1" applyBorder="1"/>
    <xf numFmtId="0" fontId="6" fillId="7" borderId="3" xfId="0" applyFont="1" applyFill="1" applyBorder="1" applyAlignment="1">
      <alignment horizontal="center" vertical="center"/>
    </xf>
    <xf numFmtId="0" fontId="7" fillId="9" borderId="3" xfId="157" applyFont="1" applyFill="1" applyBorder="1" applyAlignment="1">
      <alignment horizontal="center"/>
    </xf>
    <xf numFmtId="0" fontId="7" fillId="0" borderId="7" xfId="157" applyFont="1" applyBorder="1"/>
    <xf numFmtId="0" fontId="7" fillId="0" borderId="15" xfId="157" applyFont="1" applyBorder="1"/>
    <xf numFmtId="0" fontId="7" fillId="11" borderId="3" xfId="157" applyFont="1" applyFill="1" applyBorder="1" applyAlignment="1">
      <alignment horizontal="center"/>
    </xf>
    <xf numFmtId="0" fontId="7" fillId="0" borderId="10" xfId="157" applyFont="1" applyBorder="1"/>
    <xf numFmtId="0" fontId="7" fillId="0" borderId="14" xfId="157" applyFont="1" applyBorder="1"/>
    <xf numFmtId="0" fontId="7" fillId="10" borderId="3" xfId="157" applyFont="1" applyFill="1" applyBorder="1" applyAlignment="1">
      <alignment horizontal="center"/>
    </xf>
    <xf numFmtId="0" fontId="7" fillId="8" borderId="3" xfId="157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2" borderId="3" xfId="0" applyFill="1" applyBorder="1"/>
    <xf numFmtId="0" fontId="6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8" borderId="0" xfId="0" applyFill="1"/>
    <xf numFmtId="0" fontId="2" fillId="8" borderId="3" xfId="0" applyFont="1" applyFill="1" applyBorder="1" applyAlignment="1">
      <alignment horizontal="center"/>
    </xf>
    <xf numFmtId="0" fontId="7" fillId="8" borderId="7" xfId="157" applyFont="1" applyFill="1" applyBorder="1"/>
    <xf numFmtId="0" fontId="7" fillId="8" borderId="15" xfId="157" applyFont="1" applyFill="1" applyBorder="1"/>
    <xf numFmtId="164" fontId="2" fillId="5" borderId="2" xfId="0" applyNumberFormat="1" applyFont="1" applyFill="1" applyBorder="1"/>
    <xf numFmtId="164" fontId="2" fillId="3" borderId="2" xfId="0" applyNumberFormat="1" applyFont="1" applyFill="1" applyBorder="1"/>
    <xf numFmtId="164" fontId="2" fillId="2" borderId="2" xfId="0" applyNumberFormat="1" applyFont="1" applyFill="1" applyBorder="1"/>
    <xf numFmtId="164" fontId="2" fillId="0" borderId="2" xfId="0" applyNumberFormat="1" applyFont="1" applyFill="1" applyBorder="1"/>
    <xf numFmtId="164" fontId="2" fillId="8" borderId="2" xfId="0" applyNumberFormat="1" applyFont="1" applyFill="1" applyBorder="1"/>
    <xf numFmtId="164" fontId="2" fillId="15" borderId="2" xfId="0" applyNumberFormat="1" applyFont="1" applyFill="1" applyBorder="1"/>
    <xf numFmtId="164" fontId="2" fillId="12" borderId="2" xfId="0" applyNumberFormat="1" applyFont="1" applyFill="1" applyBorder="1"/>
    <xf numFmtId="164" fontId="2" fillId="13" borderId="2" xfId="0" applyNumberFormat="1" applyFont="1" applyFill="1" applyBorder="1"/>
    <xf numFmtId="164" fontId="2" fillId="6" borderId="2" xfId="0" applyNumberFormat="1" applyFont="1" applyFill="1" applyBorder="1"/>
    <xf numFmtId="164" fontId="2" fillId="4" borderId="2" xfId="0" applyNumberFormat="1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9" fontId="0" fillId="0" borderId="0" xfId="61" applyFont="1"/>
    <xf numFmtId="9" fontId="0" fillId="8" borderId="3" xfId="61" applyFont="1" applyFill="1" applyBorder="1"/>
    <xf numFmtId="0" fontId="7" fillId="0" borderId="4" xfId="0" applyFont="1" applyFill="1" applyBorder="1" applyAlignment="1">
      <alignment horizontal="center"/>
    </xf>
    <xf numFmtId="9" fontId="0" fillId="9" borderId="3" xfId="0" applyNumberFormat="1" applyFill="1" applyBorder="1"/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17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49" fontId="10" fillId="17" borderId="3" xfId="0" applyNumberFormat="1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49" fontId="11" fillId="17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indent="8"/>
    </xf>
    <xf numFmtId="0" fontId="8" fillId="0" borderId="3" xfId="0" applyFont="1" applyBorder="1" applyAlignment="1">
      <alignment horizontal="left" vertical="center" wrapText="1" indent="8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 indent="1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157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9" fontId="8" fillId="0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/>
    <xf numFmtId="0" fontId="7" fillId="0" borderId="0" xfId="0" applyFont="1"/>
    <xf numFmtId="0" fontId="7" fillId="0" borderId="1" xfId="0" applyFont="1" applyFill="1" applyBorder="1"/>
    <xf numFmtId="0" fontId="5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7" fillId="0" borderId="3" xfId="157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6" borderId="20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2" fillId="5" borderId="21" xfId="0" applyNumberFormat="1" applyFont="1" applyFill="1" applyBorder="1"/>
    <xf numFmtId="164" fontId="2" fillId="5" borderId="22" xfId="0" applyNumberFormat="1" applyFont="1" applyFill="1" applyBorder="1"/>
    <xf numFmtId="164" fontId="2" fillId="3" borderId="23" xfId="0" applyNumberFormat="1" applyFont="1" applyFill="1" applyBorder="1"/>
    <xf numFmtId="164" fontId="2" fillId="5" borderId="23" xfId="0" applyNumberFormat="1" applyFont="1" applyFill="1" applyBorder="1"/>
    <xf numFmtId="164" fontId="2" fillId="8" borderId="23" xfId="0" applyNumberFormat="1" applyFont="1" applyFill="1" applyBorder="1"/>
    <xf numFmtId="164" fontId="2" fillId="15" borderId="23" xfId="0" applyNumberFormat="1" applyFont="1" applyFill="1" applyBorder="1"/>
    <xf numFmtId="164" fontId="2" fillId="5" borderId="24" xfId="0" applyNumberFormat="1" applyFont="1" applyFill="1" applyBorder="1"/>
    <xf numFmtId="164" fontId="2" fillId="5" borderId="25" xfId="0" applyNumberFormat="1" applyFont="1" applyFill="1" applyBorder="1"/>
    <xf numFmtId="0" fontId="2" fillId="17" borderId="3" xfId="0" applyFont="1" applyFill="1" applyBorder="1" applyAlignment="1">
      <alignment horizontal="center"/>
    </xf>
    <xf numFmtId="9" fontId="2" fillId="17" borderId="3" xfId="61" applyFont="1" applyFill="1" applyBorder="1" applyAlignment="1">
      <alignment horizontal="center"/>
    </xf>
    <xf numFmtId="9" fontId="2" fillId="17" borderId="3" xfId="61" applyFont="1" applyFill="1" applyBorder="1"/>
    <xf numFmtId="0" fontId="2" fillId="18" borderId="3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0" fillId="17" borderId="0" xfId="0" applyFill="1"/>
    <xf numFmtId="0" fontId="9" fillId="0" borderId="27" xfId="0" applyFont="1" applyBorder="1"/>
    <xf numFmtId="0" fontId="9" fillId="0" borderId="28" xfId="0" applyFont="1" applyBorder="1"/>
    <xf numFmtId="0" fontId="9" fillId="17" borderId="26" xfId="0" applyFont="1" applyFill="1" applyBorder="1"/>
    <xf numFmtId="0" fontId="0" fillId="0" borderId="7" xfId="0" applyBorder="1"/>
    <xf numFmtId="0" fontId="0" fillId="8" borderId="7" xfId="0" applyFill="1" applyBorder="1"/>
    <xf numFmtId="0" fontId="6" fillId="7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10" borderId="4" xfId="157" applyFont="1" applyFill="1" applyBorder="1" applyAlignment="1">
      <alignment horizontal="center"/>
    </xf>
    <xf numFmtId="164" fontId="2" fillId="5" borderId="3" xfId="0" applyNumberFormat="1" applyFont="1" applyFill="1" applyBorder="1"/>
    <xf numFmtId="164" fontId="2" fillId="15" borderId="3" xfId="0" applyNumberFormat="1" applyFont="1" applyFill="1" applyBorder="1"/>
    <xf numFmtId="164" fontId="2" fillId="8" borderId="3" xfId="0" applyNumberFormat="1" applyFont="1" applyFill="1" applyBorder="1"/>
    <xf numFmtId="164" fontId="2" fillId="0" borderId="3" xfId="0" applyNumberFormat="1" applyFont="1" applyFill="1" applyBorder="1"/>
    <xf numFmtId="164" fontId="2" fillId="3" borderId="3" xfId="0" applyNumberFormat="1" applyFont="1" applyFill="1" applyBorder="1"/>
    <xf numFmtId="164" fontId="2" fillId="2" borderId="3" xfId="0" applyNumberFormat="1" applyFont="1" applyFill="1" applyBorder="1"/>
    <xf numFmtId="164" fontId="2" fillId="6" borderId="3" xfId="0" applyNumberFormat="1" applyFont="1" applyFill="1" applyBorder="1"/>
    <xf numFmtId="164" fontId="2" fillId="12" borderId="3" xfId="0" applyNumberFormat="1" applyFont="1" applyFill="1" applyBorder="1"/>
    <xf numFmtId="164" fontId="2" fillId="13" borderId="3" xfId="0" applyNumberFormat="1" applyFont="1" applyFill="1" applyBorder="1"/>
    <xf numFmtId="164" fontId="2" fillId="4" borderId="3" xfId="0" applyNumberFormat="1" applyFont="1" applyFill="1" applyBorder="1"/>
    <xf numFmtId="164" fontId="6" fillId="17" borderId="3" xfId="0" applyNumberFormat="1" applyFont="1" applyFill="1" applyBorder="1" applyAlignment="1">
      <alignment horizontal="center"/>
    </xf>
    <xf numFmtId="9" fontId="6" fillId="17" borderId="3" xfId="61" applyNumberFormat="1" applyFont="1" applyFill="1" applyBorder="1" applyAlignment="1">
      <alignment horizontal="center"/>
    </xf>
    <xf numFmtId="9" fontId="0" fillId="17" borderId="3" xfId="0" applyNumberFormat="1" applyFill="1" applyBorder="1"/>
    <xf numFmtId="9" fontId="6" fillId="17" borderId="3" xfId="0" applyNumberFormat="1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 vertical="center"/>
    </xf>
    <xf numFmtId="9" fontId="6" fillId="17" borderId="3" xfId="61" applyFont="1" applyFill="1" applyBorder="1" applyAlignment="1">
      <alignment horizontal="center" vertical="center"/>
    </xf>
    <xf numFmtId="9" fontId="6" fillId="17" borderId="3" xfId="61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9" fontId="6" fillId="17" borderId="1" xfId="61" applyFont="1" applyFill="1" applyBorder="1" applyAlignment="1">
      <alignment horizontal="center" vertical="center"/>
    </xf>
    <xf numFmtId="9" fontId="0" fillId="17" borderId="3" xfId="61" applyFont="1" applyFill="1" applyBorder="1" applyAlignment="1">
      <alignment horizontal="center" vertical="center"/>
    </xf>
  </cellXfs>
  <cellStyles count="19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Normal" xfId="0" builtinId="0"/>
    <cellStyle name="Normal 2" xfId="80"/>
    <cellStyle name="Normal 3" xfId="157"/>
    <cellStyle name="Porcentaje" xfId="61" builtinId="5"/>
    <cellStyle name="Porcentaje 2" xfId="18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68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zoomScale="80" zoomScaleNormal="80" zoomScalePage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58" sqref="K58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7109375" bestFit="1" customWidth="1"/>
    <col min="3" max="3" width="51.5703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27">
        <v>1</v>
      </c>
      <c r="E4" s="15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4">
        <v>9</v>
      </c>
      <c r="M4" s="24">
        <v>10</v>
      </c>
      <c r="N4" s="27">
        <v>11</v>
      </c>
      <c r="O4" s="27">
        <v>12</v>
      </c>
      <c r="P4" s="27">
        <v>13</v>
      </c>
      <c r="Q4" s="27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31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/>
      <c r="S5" s="129">
        <f t="shared" ref="S5:S49" si="0">SUM(D5:Q5)</f>
        <v>0</v>
      </c>
      <c r="T5" s="130">
        <f t="shared" ref="T5:T49" si="1">S5/R$52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29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2" customFormat="1" ht="15" customHeight="1" x14ac:dyDescent="0.25">
      <c r="A6" s="31"/>
      <c r="B6" s="11">
        <v>2</v>
      </c>
      <c r="C6" s="31"/>
      <c r="D6" s="123"/>
      <c r="E6" s="44"/>
      <c r="F6" s="44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/>
      <c r="S6" s="129">
        <f t="shared" si="0"/>
        <v>0</v>
      </c>
      <c r="T6" s="130">
        <f t="shared" si="1"/>
        <v>0</v>
      </c>
      <c r="U6" s="13" t="str">
        <f t="shared" ref="U6:U48" si="3">IF(T6&lt;25%,"Bajo",+IF(T6&lt;50%,"Medio Bajo",+IF(T6&lt;75%,"Medio Alto",+IF(T6&gt;=75%,"Alto",0))))</f>
        <v>Bajo</v>
      </c>
      <c r="V6"/>
      <c r="W6" s="130" t="s">
        <v>27</v>
      </c>
      <c r="X6" s="131">
        <f t="shared" ref="X6:X49" si="4">(D6+F6+G6+H6+I6+J6+K6+N6+O6+P6+Q6)/14</f>
        <v>0</v>
      </c>
      <c r="Y6" s="131">
        <f t="shared" ref="Y6:Y49" si="5">SUM(L6:M6)/4</f>
        <v>0</v>
      </c>
      <c r="Z6" s="131">
        <f t="shared" ref="Z6:Z49" si="6">E6/1</f>
        <v>0</v>
      </c>
      <c r="AA6" s="129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E6"/>
      <c r="AF6" s="24">
        <v>3</v>
      </c>
      <c r="AG6" s="19"/>
      <c r="AH6" s="20"/>
    </row>
    <row r="7" spans="1:34" s="2" customFormat="1" ht="15" customHeight="1" x14ac:dyDescent="0.25">
      <c r="A7" s="31"/>
      <c r="B7" s="11">
        <v>3</v>
      </c>
      <c r="C7" s="31"/>
      <c r="D7" s="124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S7" s="129">
        <f t="shared" si="0"/>
        <v>0</v>
      </c>
      <c r="T7" s="130">
        <f t="shared" si="1"/>
        <v>0</v>
      </c>
      <c r="U7" s="13" t="str">
        <f t="shared" si="3"/>
        <v>Bajo</v>
      </c>
      <c r="W7" s="130" t="s">
        <v>27</v>
      </c>
      <c r="X7" s="131">
        <f t="shared" si="4"/>
        <v>0</v>
      </c>
      <c r="Y7" s="131">
        <f t="shared" si="5"/>
        <v>0</v>
      </c>
      <c r="Z7" s="131">
        <f t="shared" si="6"/>
        <v>0</v>
      </c>
      <c r="AA7" s="129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2" customFormat="1" ht="15" customHeight="1" x14ac:dyDescent="0.25">
      <c r="A8" s="31"/>
      <c r="B8" s="11">
        <v>4</v>
      </c>
      <c r="C8" s="31"/>
      <c r="D8" s="123"/>
      <c r="E8" s="44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129">
        <f t="shared" si="0"/>
        <v>0</v>
      </c>
      <c r="T8" s="130">
        <f t="shared" si="1"/>
        <v>0</v>
      </c>
      <c r="U8" s="13" t="str">
        <f t="shared" si="3"/>
        <v>Bajo</v>
      </c>
      <c r="W8" s="130" t="s">
        <v>27</v>
      </c>
      <c r="X8" s="131">
        <f t="shared" si="4"/>
        <v>0</v>
      </c>
      <c r="Y8" s="131">
        <f t="shared" si="5"/>
        <v>0</v>
      </c>
      <c r="Z8" s="131">
        <f t="shared" si="6"/>
        <v>0</v>
      </c>
      <c r="AA8" s="12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  <c r="AE8"/>
      <c r="AF8"/>
      <c r="AG8"/>
      <c r="AH8"/>
    </row>
    <row r="9" spans="1:34" s="2" customFormat="1" ht="15" customHeight="1" x14ac:dyDescent="0.25">
      <c r="A9" s="31"/>
      <c r="B9" s="11">
        <v>5</v>
      </c>
      <c r="C9" s="31"/>
      <c r="D9" s="124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S9" s="129">
        <f t="shared" si="0"/>
        <v>0</v>
      </c>
      <c r="T9" s="130">
        <f t="shared" si="1"/>
        <v>0</v>
      </c>
      <c r="U9" s="13" t="str">
        <f t="shared" si="3"/>
        <v>Bajo</v>
      </c>
      <c r="W9" s="130" t="s">
        <v>27</v>
      </c>
      <c r="X9" s="131">
        <f t="shared" si="4"/>
        <v>0</v>
      </c>
      <c r="Y9" s="131">
        <f t="shared" si="5"/>
        <v>0</v>
      </c>
      <c r="Z9" s="131">
        <f t="shared" si="6"/>
        <v>0</v>
      </c>
      <c r="AA9" s="129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  <c r="AE9"/>
      <c r="AF9"/>
      <c r="AG9"/>
      <c r="AH9"/>
    </row>
    <row r="10" spans="1:34" s="2" customFormat="1" ht="15" customHeight="1" x14ac:dyDescent="0.25">
      <c r="A10" s="31"/>
      <c r="B10" s="11">
        <v>6</v>
      </c>
      <c r="C10" s="31"/>
      <c r="D10" s="123"/>
      <c r="E10" s="44"/>
      <c r="F10" s="4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S10" s="129">
        <f t="shared" si="0"/>
        <v>0</v>
      </c>
      <c r="T10" s="130">
        <f t="shared" si="1"/>
        <v>0</v>
      </c>
      <c r="U10" s="13" t="str">
        <f t="shared" si="3"/>
        <v>Bajo</v>
      </c>
      <c r="W10" s="130" t="s">
        <v>27</v>
      </c>
      <c r="X10" s="131">
        <f t="shared" si="4"/>
        <v>0</v>
      </c>
      <c r="Y10" s="131">
        <f t="shared" si="5"/>
        <v>0</v>
      </c>
      <c r="Z10" s="131">
        <f t="shared" si="6"/>
        <v>0</v>
      </c>
      <c r="AA10" s="129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31"/>
      <c r="D11" s="124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S11" s="129">
        <f t="shared" si="0"/>
        <v>0</v>
      </c>
      <c r="T11" s="130">
        <f t="shared" si="1"/>
        <v>0</v>
      </c>
      <c r="U11" s="13" t="str">
        <f t="shared" si="3"/>
        <v>Bajo</v>
      </c>
      <c r="W11" s="130" t="s">
        <v>27</v>
      </c>
      <c r="X11" s="131">
        <f t="shared" si="4"/>
        <v>0</v>
      </c>
      <c r="Y11" s="131">
        <f t="shared" si="5"/>
        <v>0</v>
      </c>
      <c r="Z11" s="131">
        <f t="shared" si="6"/>
        <v>0</v>
      </c>
      <c r="AA11" s="129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2" customFormat="1" ht="15" customHeight="1" x14ac:dyDescent="0.25">
      <c r="A12" s="31"/>
      <c r="B12" s="11">
        <v>8</v>
      </c>
      <c r="C12" s="31"/>
      <c r="D12" s="123"/>
      <c r="E12" s="44"/>
      <c r="F12" s="44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S12" s="129">
        <f t="shared" si="0"/>
        <v>0</v>
      </c>
      <c r="T12" s="130">
        <f t="shared" si="1"/>
        <v>0</v>
      </c>
      <c r="U12" s="13" t="str">
        <f t="shared" si="3"/>
        <v>Bajo</v>
      </c>
      <c r="W12" s="130" t="s">
        <v>27</v>
      </c>
      <c r="X12" s="131">
        <f t="shared" si="4"/>
        <v>0</v>
      </c>
      <c r="Y12" s="131">
        <f t="shared" si="5"/>
        <v>0</v>
      </c>
      <c r="Z12" s="131">
        <f t="shared" si="6"/>
        <v>0</v>
      </c>
      <c r="AA12" s="129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  <c r="AE12"/>
      <c r="AF12"/>
      <c r="AG12"/>
      <c r="AH12"/>
    </row>
    <row r="13" spans="1:34" s="38" customFormat="1" ht="15" customHeight="1" x14ac:dyDescent="0.25">
      <c r="A13" s="36"/>
      <c r="B13" s="37">
        <v>9</v>
      </c>
      <c r="C13" s="36"/>
      <c r="D13" s="12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S13" s="129">
        <f t="shared" si="0"/>
        <v>0</v>
      </c>
      <c r="T13" s="130">
        <f t="shared" si="1"/>
        <v>0</v>
      </c>
      <c r="U13" s="39"/>
      <c r="W13" s="130" t="s">
        <v>27</v>
      </c>
      <c r="X13" s="131">
        <f t="shared" si="4"/>
        <v>0</v>
      </c>
      <c r="Y13" s="131">
        <f t="shared" si="5"/>
        <v>0</v>
      </c>
      <c r="Z13" s="131">
        <f t="shared" si="6"/>
        <v>0</v>
      </c>
      <c r="AA13" s="12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</row>
    <row r="14" spans="1:34" s="2" customFormat="1" ht="15" customHeight="1" x14ac:dyDescent="0.25">
      <c r="A14" s="31"/>
      <c r="B14" s="11">
        <v>10</v>
      </c>
      <c r="C14" s="31"/>
      <c r="D14" s="123"/>
      <c r="E14" s="44"/>
      <c r="F14" s="4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S14" s="129">
        <f t="shared" si="0"/>
        <v>0</v>
      </c>
      <c r="T14" s="130">
        <f t="shared" si="1"/>
        <v>0</v>
      </c>
      <c r="U14" s="13" t="str">
        <f t="shared" si="3"/>
        <v>Bajo</v>
      </c>
      <c r="W14" s="130" t="s">
        <v>27</v>
      </c>
      <c r="X14" s="131">
        <f t="shared" si="4"/>
        <v>0</v>
      </c>
      <c r="Y14" s="131">
        <f t="shared" si="5"/>
        <v>0</v>
      </c>
      <c r="Z14" s="131">
        <f t="shared" si="6"/>
        <v>0</v>
      </c>
      <c r="AA14" s="129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  <c r="AE14"/>
      <c r="AF14"/>
      <c r="AG14"/>
      <c r="AH14"/>
    </row>
    <row r="15" spans="1:34" s="2" customFormat="1" ht="15" customHeight="1" x14ac:dyDescent="0.25">
      <c r="A15" s="31"/>
      <c r="B15" s="11">
        <v>11</v>
      </c>
      <c r="C15" s="31"/>
      <c r="D15" s="12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S15" s="129">
        <f t="shared" si="0"/>
        <v>0</v>
      </c>
      <c r="T15" s="130">
        <f t="shared" si="1"/>
        <v>0</v>
      </c>
      <c r="U15" s="13" t="str">
        <f t="shared" si="3"/>
        <v>Bajo</v>
      </c>
      <c r="W15" s="130" t="s">
        <v>27</v>
      </c>
      <c r="X15" s="131">
        <f t="shared" si="4"/>
        <v>0</v>
      </c>
      <c r="Y15" s="131">
        <f t="shared" si="5"/>
        <v>0</v>
      </c>
      <c r="Z15" s="131">
        <f t="shared" si="6"/>
        <v>0</v>
      </c>
      <c r="AA15" s="129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  <c r="AE15"/>
      <c r="AF15"/>
      <c r="AG15"/>
      <c r="AH15"/>
    </row>
    <row r="16" spans="1:34" s="2" customFormat="1" ht="15" customHeight="1" x14ac:dyDescent="0.25">
      <c r="A16" s="31"/>
      <c r="B16" s="11">
        <v>12</v>
      </c>
      <c r="C16" s="31"/>
      <c r="D16" s="123"/>
      <c r="E16" s="44"/>
      <c r="F16" s="44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S16" s="129">
        <f t="shared" si="0"/>
        <v>0</v>
      </c>
      <c r="T16" s="130">
        <f t="shared" si="1"/>
        <v>0</v>
      </c>
      <c r="U16" s="13" t="str">
        <f t="shared" si="3"/>
        <v>Bajo</v>
      </c>
      <c r="W16" s="130" t="s">
        <v>27</v>
      </c>
      <c r="X16" s="131">
        <f t="shared" si="4"/>
        <v>0</v>
      </c>
      <c r="Y16" s="131">
        <f t="shared" si="5"/>
        <v>0</v>
      </c>
      <c r="Z16" s="131">
        <f t="shared" si="6"/>
        <v>0</v>
      </c>
      <c r="AA16" s="129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2" customFormat="1" ht="15" customHeight="1" x14ac:dyDescent="0.25">
      <c r="A17" s="31"/>
      <c r="B17" s="11">
        <v>13</v>
      </c>
      <c r="C17" s="31"/>
      <c r="D17" s="124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129">
        <f t="shared" si="0"/>
        <v>0</v>
      </c>
      <c r="T17" s="130">
        <f t="shared" si="1"/>
        <v>0</v>
      </c>
      <c r="U17" s="13" t="str">
        <f t="shared" si="3"/>
        <v>Bajo</v>
      </c>
      <c r="W17" s="130" t="s">
        <v>27</v>
      </c>
      <c r="X17" s="131">
        <f t="shared" si="4"/>
        <v>0</v>
      </c>
      <c r="Y17" s="131">
        <f t="shared" si="5"/>
        <v>0</v>
      </c>
      <c r="Z17" s="131">
        <f t="shared" si="6"/>
        <v>0</v>
      </c>
      <c r="AA17" s="129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  <c r="AE17"/>
      <c r="AF17"/>
      <c r="AG17"/>
      <c r="AH17"/>
    </row>
    <row r="18" spans="1:34" s="2" customFormat="1" ht="15" customHeight="1" x14ac:dyDescent="0.25">
      <c r="A18" s="31"/>
      <c r="B18" s="11">
        <v>14</v>
      </c>
      <c r="C18" s="31"/>
      <c r="D18" s="123"/>
      <c r="E18" s="44"/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S18" s="129">
        <f t="shared" si="0"/>
        <v>0</v>
      </c>
      <c r="T18" s="130">
        <f t="shared" si="1"/>
        <v>0</v>
      </c>
      <c r="U18" s="13" t="str">
        <f t="shared" si="3"/>
        <v>Bajo</v>
      </c>
      <c r="W18" s="130" t="s">
        <v>27</v>
      </c>
      <c r="X18" s="131">
        <f t="shared" si="4"/>
        <v>0</v>
      </c>
      <c r="Y18" s="131">
        <f t="shared" si="5"/>
        <v>0</v>
      </c>
      <c r="Z18" s="131">
        <f t="shared" si="6"/>
        <v>0</v>
      </c>
      <c r="AA18" s="129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38" customFormat="1" ht="15" customHeight="1" x14ac:dyDescent="0.25">
      <c r="A19" s="36"/>
      <c r="B19" s="37">
        <v>15</v>
      </c>
      <c r="C19" s="36"/>
      <c r="D19" s="12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S19" s="129">
        <f t="shared" si="0"/>
        <v>0</v>
      </c>
      <c r="T19" s="130">
        <f t="shared" si="1"/>
        <v>0</v>
      </c>
      <c r="U19" s="39"/>
      <c r="W19" s="130" t="s">
        <v>27</v>
      </c>
      <c r="X19" s="131">
        <f t="shared" si="4"/>
        <v>0</v>
      </c>
      <c r="Y19" s="131">
        <f t="shared" si="5"/>
        <v>0</v>
      </c>
      <c r="Z19" s="131">
        <f t="shared" si="6"/>
        <v>0</v>
      </c>
      <c r="AA19" s="129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</row>
    <row r="20" spans="1:34" s="2" customFormat="1" ht="15" customHeight="1" x14ac:dyDescent="0.25">
      <c r="A20" s="31"/>
      <c r="B20" s="11">
        <v>16</v>
      </c>
      <c r="C20" s="31"/>
      <c r="D20" s="123"/>
      <c r="E20" s="44"/>
      <c r="F20" s="4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S20" s="129">
        <f t="shared" si="0"/>
        <v>0</v>
      </c>
      <c r="T20" s="130">
        <f t="shared" si="1"/>
        <v>0</v>
      </c>
      <c r="U20" s="13" t="str">
        <f t="shared" si="3"/>
        <v>Bajo</v>
      </c>
      <c r="W20" s="130" t="s">
        <v>27</v>
      </c>
      <c r="X20" s="131">
        <f t="shared" si="4"/>
        <v>0</v>
      </c>
      <c r="Y20" s="131">
        <f t="shared" si="5"/>
        <v>0</v>
      </c>
      <c r="Z20" s="131">
        <f t="shared" si="6"/>
        <v>0</v>
      </c>
      <c r="AA20" s="129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31"/>
      <c r="D21" s="124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S21" s="129">
        <f t="shared" si="0"/>
        <v>0</v>
      </c>
      <c r="T21" s="130">
        <f t="shared" si="1"/>
        <v>0</v>
      </c>
      <c r="U21" s="13" t="str">
        <f t="shared" si="3"/>
        <v>Bajo</v>
      </c>
      <c r="W21" s="130" t="s">
        <v>27</v>
      </c>
      <c r="X21" s="131">
        <f t="shared" si="4"/>
        <v>0</v>
      </c>
      <c r="Y21" s="131">
        <f t="shared" si="5"/>
        <v>0</v>
      </c>
      <c r="Z21" s="131">
        <f t="shared" si="6"/>
        <v>0</v>
      </c>
      <c r="AA21" s="129" t="s">
        <v>27</v>
      </c>
      <c r="AB21" s="129" t="str">
        <f t="shared" ref="AB21:AD49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2" customFormat="1" ht="15" customHeight="1" x14ac:dyDescent="0.25">
      <c r="A22" s="31"/>
      <c r="B22" s="11">
        <v>18</v>
      </c>
      <c r="C22" s="31"/>
      <c r="D22" s="123"/>
      <c r="E22" s="44"/>
      <c r="F22" s="4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S22" s="129">
        <f t="shared" si="0"/>
        <v>0</v>
      </c>
      <c r="T22" s="130">
        <f t="shared" si="1"/>
        <v>0</v>
      </c>
      <c r="U22" s="13" t="str">
        <f t="shared" si="3"/>
        <v>Bajo</v>
      </c>
      <c r="W22" s="130" t="s">
        <v>27</v>
      </c>
      <c r="X22" s="131">
        <f t="shared" si="4"/>
        <v>0</v>
      </c>
      <c r="Y22" s="131">
        <f t="shared" si="5"/>
        <v>0</v>
      </c>
      <c r="Z22" s="131">
        <f t="shared" si="6"/>
        <v>0</v>
      </c>
      <c r="AA22" s="129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  <c r="AE22"/>
      <c r="AF22"/>
      <c r="AG22"/>
      <c r="AH22"/>
    </row>
    <row r="23" spans="1:34" s="2" customFormat="1" ht="15" customHeight="1" x14ac:dyDescent="0.25">
      <c r="A23" s="31"/>
      <c r="B23" s="11">
        <v>19</v>
      </c>
      <c r="C23" s="31"/>
      <c r="D23" s="12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S23" s="129">
        <f t="shared" si="0"/>
        <v>0</v>
      </c>
      <c r="T23" s="130">
        <f t="shared" si="1"/>
        <v>0</v>
      </c>
      <c r="U23" s="13" t="str">
        <f t="shared" si="3"/>
        <v>Bajo</v>
      </c>
      <c r="W23" s="130" t="s">
        <v>27</v>
      </c>
      <c r="X23" s="131">
        <f t="shared" si="4"/>
        <v>0</v>
      </c>
      <c r="Y23" s="131">
        <f t="shared" si="5"/>
        <v>0</v>
      </c>
      <c r="Z23" s="131">
        <f t="shared" si="6"/>
        <v>0</v>
      </c>
      <c r="AA23" s="129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38" customFormat="1" ht="15" customHeight="1" x14ac:dyDescent="0.25">
      <c r="A24" s="36"/>
      <c r="B24" s="37">
        <v>20</v>
      </c>
      <c r="C24" s="36"/>
      <c r="D24" s="126"/>
      <c r="E24" s="46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S24" s="129">
        <f t="shared" si="0"/>
        <v>0</v>
      </c>
      <c r="T24" s="130">
        <f t="shared" si="1"/>
        <v>0</v>
      </c>
      <c r="U24" s="39"/>
      <c r="W24" s="130" t="s">
        <v>27</v>
      </c>
      <c r="X24" s="131">
        <f t="shared" si="4"/>
        <v>0</v>
      </c>
      <c r="Y24" s="131">
        <f t="shared" si="5"/>
        <v>0</v>
      </c>
      <c r="Z24" s="131">
        <f t="shared" si="6"/>
        <v>0</v>
      </c>
      <c r="AA24" s="129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</row>
    <row r="25" spans="1:34" s="2" customFormat="1" ht="15" customHeight="1" x14ac:dyDescent="0.25">
      <c r="A25" s="31"/>
      <c r="B25" s="11">
        <v>21</v>
      </c>
      <c r="C25" s="31"/>
      <c r="D25" s="124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S25" s="129">
        <f t="shared" si="0"/>
        <v>0</v>
      </c>
      <c r="T25" s="130">
        <f t="shared" si="1"/>
        <v>0</v>
      </c>
      <c r="U25" s="13" t="str">
        <f t="shared" si="3"/>
        <v>Bajo</v>
      </c>
      <c r="W25" s="130" t="s">
        <v>27</v>
      </c>
      <c r="X25" s="131">
        <f t="shared" si="4"/>
        <v>0</v>
      </c>
      <c r="Y25" s="131">
        <f t="shared" si="5"/>
        <v>0</v>
      </c>
      <c r="Z25" s="131">
        <f t="shared" si="6"/>
        <v>0</v>
      </c>
      <c r="AA25" s="129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31"/>
      <c r="D26" s="123"/>
      <c r="E26" s="44"/>
      <c r="F26" s="44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S26" s="129">
        <f t="shared" si="0"/>
        <v>0</v>
      </c>
      <c r="T26" s="130">
        <f t="shared" si="1"/>
        <v>0</v>
      </c>
      <c r="U26" s="13" t="str">
        <f t="shared" si="3"/>
        <v>Bajo</v>
      </c>
      <c r="W26" s="130" t="s">
        <v>27</v>
      </c>
      <c r="X26" s="131">
        <f t="shared" si="4"/>
        <v>0</v>
      </c>
      <c r="Y26" s="131">
        <f t="shared" si="5"/>
        <v>0</v>
      </c>
      <c r="Z26" s="131">
        <f t="shared" si="6"/>
        <v>0</v>
      </c>
      <c r="AA26" s="129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2" customFormat="1" ht="15" customHeight="1" x14ac:dyDescent="0.25">
      <c r="A27" s="31"/>
      <c r="B27" s="11">
        <v>23</v>
      </c>
      <c r="C27" s="31"/>
      <c r="D27" s="12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S27" s="129">
        <f t="shared" si="0"/>
        <v>0</v>
      </c>
      <c r="T27" s="130">
        <f t="shared" si="1"/>
        <v>0</v>
      </c>
      <c r="U27" s="13" t="str">
        <f t="shared" si="3"/>
        <v>Bajo</v>
      </c>
      <c r="W27" s="130" t="s">
        <v>27</v>
      </c>
      <c r="X27" s="131">
        <f t="shared" si="4"/>
        <v>0</v>
      </c>
      <c r="Y27" s="131">
        <f t="shared" si="5"/>
        <v>0</v>
      </c>
      <c r="Z27" s="131">
        <f t="shared" si="6"/>
        <v>0</v>
      </c>
      <c r="AA27" s="129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  <c r="AE27"/>
      <c r="AF27"/>
      <c r="AG27"/>
      <c r="AH27"/>
    </row>
    <row r="28" spans="1:34" s="2" customFormat="1" ht="15" customHeight="1" x14ac:dyDescent="0.25">
      <c r="A28" s="31"/>
      <c r="B28" s="11">
        <v>24</v>
      </c>
      <c r="C28" s="31"/>
      <c r="D28" s="123"/>
      <c r="E28" s="44"/>
      <c r="F28" s="4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S28" s="129">
        <f t="shared" si="0"/>
        <v>0</v>
      </c>
      <c r="T28" s="130">
        <f t="shared" si="1"/>
        <v>0</v>
      </c>
      <c r="U28" s="13" t="str">
        <f t="shared" si="3"/>
        <v>Bajo</v>
      </c>
      <c r="W28" s="130" t="s">
        <v>27</v>
      </c>
      <c r="X28" s="131">
        <f t="shared" si="4"/>
        <v>0</v>
      </c>
      <c r="Y28" s="131">
        <f t="shared" si="5"/>
        <v>0</v>
      </c>
      <c r="Z28" s="131">
        <f t="shared" si="6"/>
        <v>0</v>
      </c>
      <c r="AA28" s="129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  <c r="AE28"/>
      <c r="AF28"/>
      <c r="AG28"/>
      <c r="AH28"/>
    </row>
    <row r="29" spans="1:34" s="2" customFormat="1" ht="15" customHeight="1" x14ac:dyDescent="0.25">
      <c r="A29" s="31"/>
      <c r="B29" s="11">
        <v>25</v>
      </c>
      <c r="C29" s="31"/>
      <c r="D29" s="124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S29" s="129">
        <f t="shared" si="0"/>
        <v>0</v>
      </c>
      <c r="T29" s="130">
        <f t="shared" si="1"/>
        <v>0</v>
      </c>
      <c r="U29" s="13" t="str">
        <f t="shared" si="3"/>
        <v>Bajo</v>
      </c>
      <c r="W29" s="130" t="s">
        <v>27</v>
      </c>
      <c r="X29" s="131">
        <f t="shared" si="4"/>
        <v>0</v>
      </c>
      <c r="Y29" s="131">
        <f t="shared" si="5"/>
        <v>0</v>
      </c>
      <c r="Z29" s="131">
        <f t="shared" si="6"/>
        <v>0</v>
      </c>
      <c r="AA29" s="12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  <c r="AE29"/>
      <c r="AF29"/>
      <c r="AG29"/>
      <c r="AH29"/>
    </row>
    <row r="30" spans="1:34" s="2" customFormat="1" ht="15" customHeight="1" x14ac:dyDescent="0.25">
      <c r="A30" s="31"/>
      <c r="B30" s="11">
        <v>26</v>
      </c>
      <c r="C30" s="31"/>
      <c r="D30" s="123"/>
      <c r="E30" s="44"/>
      <c r="F30" s="44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S30" s="129">
        <f t="shared" si="0"/>
        <v>0</v>
      </c>
      <c r="T30" s="130">
        <f t="shared" si="1"/>
        <v>0</v>
      </c>
      <c r="U30" s="13" t="str">
        <f t="shared" si="3"/>
        <v>Bajo</v>
      </c>
      <c r="W30" s="130" t="s">
        <v>27</v>
      </c>
      <c r="X30" s="131">
        <f t="shared" si="4"/>
        <v>0</v>
      </c>
      <c r="Y30" s="131">
        <f t="shared" si="5"/>
        <v>0</v>
      </c>
      <c r="Z30" s="131">
        <f t="shared" si="6"/>
        <v>0</v>
      </c>
      <c r="AA30" s="129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  <c r="AE30"/>
      <c r="AF30"/>
      <c r="AG30"/>
      <c r="AH30"/>
    </row>
    <row r="31" spans="1:34" s="2" customFormat="1" ht="15" customHeight="1" x14ac:dyDescent="0.25">
      <c r="A31" s="31"/>
      <c r="B31" s="11">
        <v>27</v>
      </c>
      <c r="C31" s="31"/>
      <c r="D31" s="124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S31" s="129">
        <f t="shared" si="0"/>
        <v>0</v>
      </c>
      <c r="T31" s="130">
        <f t="shared" si="1"/>
        <v>0</v>
      </c>
      <c r="U31" s="13" t="str">
        <f t="shared" si="3"/>
        <v>Bajo</v>
      </c>
      <c r="W31" s="130" t="s">
        <v>27</v>
      </c>
      <c r="X31" s="131">
        <f t="shared" si="4"/>
        <v>0</v>
      </c>
      <c r="Y31" s="131">
        <f t="shared" si="5"/>
        <v>0</v>
      </c>
      <c r="Z31" s="131">
        <f t="shared" si="6"/>
        <v>0</v>
      </c>
      <c r="AA31" s="12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  <c r="AE31"/>
      <c r="AF31"/>
      <c r="AG31"/>
      <c r="AH31"/>
    </row>
    <row r="32" spans="1:34" s="38" customFormat="1" ht="15" customHeight="1" x14ac:dyDescent="0.25">
      <c r="A32" s="36"/>
      <c r="B32" s="37">
        <v>28</v>
      </c>
      <c r="C32" s="36"/>
      <c r="D32" s="126"/>
      <c r="E32" s="46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S32" s="129">
        <f t="shared" si="0"/>
        <v>0</v>
      </c>
      <c r="T32" s="130">
        <f t="shared" si="1"/>
        <v>0</v>
      </c>
      <c r="U32" s="39"/>
      <c r="W32" s="130" t="s">
        <v>27</v>
      </c>
      <c r="X32" s="131">
        <f t="shared" si="4"/>
        <v>0</v>
      </c>
      <c r="Y32" s="131">
        <f t="shared" si="5"/>
        <v>0</v>
      </c>
      <c r="Z32" s="131">
        <f t="shared" si="6"/>
        <v>0</v>
      </c>
      <c r="AA32" s="129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</row>
    <row r="33" spans="1:34" s="2" customFormat="1" ht="15" customHeight="1" x14ac:dyDescent="0.25">
      <c r="A33" s="31"/>
      <c r="B33" s="11">
        <v>29</v>
      </c>
      <c r="C33" s="31"/>
      <c r="D33" s="124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S33" s="129">
        <f t="shared" si="0"/>
        <v>0</v>
      </c>
      <c r="T33" s="130">
        <f t="shared" si="1"/>
        <v>0</v>
      </c>
      <c r="U33" s="13" t="str">
        <f t="shared" si="3"/>
        <v>Bajo</v>
      </c>
      <c r="W33" s="130" t="s">
        <v>27</v>
      </c>
      <c r="X33" s="131">
        <f t="shared" si="4"/>
        <v>0</v>
      </c>
      <c r="Y33" s="131">
        <f t="shared" si="5"/>
        <v>0</v>
      </c>
      <c r="Z33" s="131">
        <f t="shared" si="6"/>
        <v>0</v>
      </c>
      <c r="AA33" s="129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31"/>
      <c r="D34" s="123"/>
      <c r="E34" s="44"/>
      <c r="F34" s="4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S34" s="129">
        <f t="shared" si="0"/>
        <v>0</v>
      </c>
      <c r="T34" s="130">
        <f t="shared" si="1"/>
        <v>0</v>
      </c>
      <c r="U34" s="13" t="str">
        <f t="shared" si="3"/>
        <v>Bajo</v>
      </c>
      <c r="W34" s="130" t="s">
        <v>27</v>
      </c>
      <c r="X34" s="131">
        <f t="shared" si="4"/>
        <v>0</v>
      </c>
      <c r="Y34" s="131">
        <f t="shared" si="5"/>
        <v>0</v>
      </c>
      <c r="Z34" s="131">
        <f t="shared" si="6"/>
        <v>0</v>
      </c>
      <c r="AA34" s="129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31"/>
      <c r="D35" s="124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S35" s="129">
        <f t="shared" si="0"/>
        <v>0</v>
      </c>
      <c r="T35" s="130">
        <f t="shared" si="1"/>
        <v>0</v>
      </c>
      <c r="U35" s="13" t="str">
        <f t="shared" si="3"/>
        <v>Bajo</v>
      </c>
      <c r="W35" s="130" t="s">
        <v>27</v>
      </c>
      <c r="X35" s="131">
        <f t="shared" si="4"/>
        <v>0</v>
      </c>
      <c r="Y35" s="131">
        <f t="shared" si="5"/>
        <v>0</v>
      </c>
      <c r="Z35" s="131">
        <f t="shared" si="6"/>
        <v>0</v>
      </c>
      <c r="AA35" s="129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2" customFormat="1" ht="15" customHeight="1" x14ac:dyDescent="0.25">
      <c r="A36" s="31"/>
      <c r="B36" s="11">
        <v>32</v>
      </c>
      <c r="C36" s="31"/>
      <c r="D36" s="123"/>
      <c r="E36" s="44"/>
      <c r="F36" s="44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S36" s="129">
        <f t="shared" si="0"/>
        <v>0</v>
      </c>
      <c r="T36" s="130">
        <f t="shared" si="1"/>
        <v>0</v>
      </c>
      <c r="U36" s="13" t="str">
        <f t="shared" si="3"/>
        <v>Bajo</v>
      </c>
      <c r="W36" s="130" t="s">
        <v>27</v>
      </c>
      <c r="X36" s="131">
        <f t="shared" si="4"/>
        <v>0</v>
      </c>
      <c r="Y36" s="131">
        <f t="shared" si="5"/>
        <v>0</v>
      </c>
      <c r="Z36" s="131">
        <f t="shared" si="6"/>
        <v>0</v>
      </c>
      <c r="AA36" s="129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  <c r="AE36"/>
      <c r="AF36"/>
      <c r="AG36"/>
      <c r="AH36"/>
    </row>
    <row r="37" spans="1:34" s="38" customFormat="1" ht="15" customHeight="1" x14ac:dyDescent="0.25">
      <c r="A37" s="36"/>
      <c r="B37" s="37">
        <v>33</v>
      </c>
      <c r="C37" s="36"/>
      <c r="D37" s="12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S37" s="129">
        <f t="shared" si="0"/>
        <v>0</v>
      </c>
      <c r="T37" s="130">
        <f t="shared" si="1"/>
        <v>0</v>
      </c>
      <c r="U37" s="39"/>
      <c r="W37" s="130" t="s">
        <v>27</v>
      </c>
      <c r="X37" s="131">
        <f t="shared" si="4"/>
        <v>0</v>
      </c>
      <c r="Y37" s="131">
        <f t="shared" si="5"/>
        <v>0</v>
      </c>
      <c r="Z37" s="131">
        <f t="shared" si="6"/>
        <v>0</v>
      </c>
      <c r="AA37" s="129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</row>
    <row r="38" spans="1:34" s="2" customFormat="1" ht="15" customHeight="1" x14ac:dyDescent="0.25">
      <c r="A38" s="31"/>
      <c r="B38" s="11">
        <v>34</v>
      </c>
      <c r="C38" s="31"/>
      <c r="D38" s="123"/>
      <c r="E38" s="44"/>
      <c r="F38" s="4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S38" s="129">
        <f t="shared" si="0"/>
        <v>0</v>
      </c>
      <c r="T38" s="130">
        <f t="shared" si="1"/>
        <v>0</v>
      </c>
      <c r="U38" s="13" t="str">
        <f t="shared" si="3"/>
        <v>Bajo</v>
      </c>
      <c r="W38" s="130" t="s">
        <v>27</v>
      </c>
      <c r="X38" s="131">
        <f t="shared" si="4"/>
        <v>0</v>
      </c>
      <c r="Y38" s="131">
        <f t="shared" si="5"/>
        <v>0</v>
      </c>
      <c r="Z38" s="131">
        <f t="shared" si="6"/>
        <v>0</v>
      </c>
      <c r="AA38" s="129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38" customFormat="1" ht="15" customHeight="1" x14ac:dyDescent="0.25">
      <c r="A39" s="36"/>
      <c r="B39" s="37">
        <v>35</v>
      </c>
      <c r="C39" s="36"/>
      <c r="D39" s="12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S39" s="129">
        <f t="shared" si="0"/>
        <v>0</v>
      </c>
      <c r="T39" s="130">
        <f t="shared" si="1"/>
        <v>0</v>
      </c>
      <c r="U39" s="39"/>
      <c r="W39" s="130" t="s">
        <v>27</v>
      </c>
      <c r="X39" s="131">
        <f t="shared" si="4"/>
        <v>0</v>
      </c>
      <c r="Y39" s="131">
        <f t="shared" si="5"/>
        <v>0</v>
      </c>
      <c r="Z39" s="131">
        <f t="shared" si="6"/>
        <v>0</v>
      </c>
      <c r="AA39" s="129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</row>
    <row r="40" spans="1:34" s="2" customFormat="1" ht="15" customHeight="1" x14ac:dyDescent="0.25">
      <c r="A40" s="31"/>
      <c r="B40" s="11">
        <v>36</v>
      </c>
      <c r="C40" s="31"/>
      <c r="D40" s="123"/>
      <c r="E40" s="44"/>
      <c r="F40" s="44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S40" s="129">
        <f t="shared" si="0"/>
        <v>0</v>
      </c>
      <c r="T40" s="130">
        <f t="shared" si="1"/>
        <v>0</v>
      </c>
      <c r="U40" s="13" t="str">
        <f t="shared" si="3"/>
        <v>Bajo</v>
      </c>
      <c r="W40" s="130" t="s">
        <v>27</v>
      </c>
      <c r="X40" s="131">
        <f t="shared" si="4"/>
        <v>0</v>
      </c>
      <c r="Y40" s="131">
        <f t="shared" si="5"/>
        <v>0</v>
      </c>
      <c r="Z40" s="131">
        <f t="shared" si="6"/>
        <v>0</v>
      </c>
      <c r="AA40" s="129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  <c r="AE40"/>
      <c r="AF40"/>
      <c r="AG40"/>
      <c r="AH40"/>
    </row>
    <row r="41" spans="1:34" s="2" customFormat="1" ht="15" customHeight="1" x14ac:dyDescent="0.25">
      <c r="A41" s="31"/>
      <c r="B41" s="11">
        <v>37</v>
      </c>
      <c r="C41" s="31"/>
      <c r="D41" s="124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S41" s="129">
        <f t="shared" si="0"/>
        <v>0</v>
      </c>
      <c r="T41" s="130">
        <f t="shared" si="1"/>
        <v>0</v>
      </c>
      <c r="U41" s="13" t="str">
        <f t="shared" si="3"/>
        <v>Bajo</v>
      </c>
      <c r="W41" s="130" t="s">
        <v>27</v>
      </c>
      <c r="X41" s="131">
        <f t="shared" si="4"/>
        <v>0</v>
      </c>
      <c r="Y41" s="131">
        <f t="shared" si="5"/>
        <v>0</v>
      </c>
      <c r="Z41" s="131">
        <f t="shared" si="6"/>
        <v>0</v>
      </c>
      <c r="AA41" s="129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31"/>
      <c r="D42" s="123"/>
      <c r="E42" s="44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S42" s="129">
        <f t="shared" si="0"/>
        <v>0</v>
      </c>
      <c r="T42" s="130">
        <f t="shared" si="1"/>
        <v>0</v>
      </c>
      <c r="U42" s="13" t="str">
        <f t="shared" si="3"/>
        <v>Bajo</v>
      </c>
      <c r="W42" s="130" t="s">
        <v>27</v>
      </c>
      <c r="X42" s="131">
        <f t="shared" si="4"/>
        <v>0</v>
      </c>
      <c r="Y42" s="131">
        <f t="shared" si="5"/>
        <v>0</v>
      </c>
      <c r="Z42" s="131">
        <f t="shared" si="6"/>
        <v>0</v>
      </c>
      <c r="AA42" s="129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2" customFormat="1" ht="15" customHeight="1" x14ac:dyDescent="0.25">
      <c r="A43" s="31"/>
      <c r="B43" s="11">
        <v>39</v>
      </c>
      <c r="C43" s="31"/>
      <c r="D43" s="124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S43" s="129">
        <f t="shared" si="0"/>
        <v>0</v>
      </c>
      <c r="T43" s="130">
        <f t="shared" si="1"/>
        <v>0</v>
      </c>
      <c r="U43" s="13" t="str">
        <f t="shared" si="3"/>
        <v>Bajo</v>
      </c>
      <c r="W43" s="130" t="s">
        <v>27</v>
      </c>
      <c r="X43" s="131">
        <f t="shared" si="4"/>
        <v>0</v>
      </c>
      <c r="Y43" s="131">
        <f t="shared" si="5"/>
        <v>0</v>
      </c>
      <c r="Z43" s="131">
        <f t="shared" si="6"/>
        <v>0</v>
      </c>
      <c r="AA43" s="12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  <c r="AE43"/>
      <c r="AF43"/>
      <c r="AG43"/>
      <c r="AH43"/>
    </row>
    <row r="44" spans="1:34" s="2" customFormat="1" ht="15" customHeight="1" x14ac:dyDescent="0.25">
      <c r="A44" s="31"/>
      <c r="B44" s="11">
        <v>40</v>
      </c>
      <c r="C44" s="31"/>
      <c r="D44" s="123"/>
      <c r="E44" s="44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S44" s="129">
        <f t="shared" si="0"/>
        <v>0</v>
      </c>
      <c r="T44" s="130">
        <f t="shared" si="1"/>
        <v>0</v>
      </c>
      <c r="U44" s="13" t="str">
        <f t="shared" si="3"/>
        <v>Bajo</v>
      </c>
      <c r="W44" s="130" t="s">
        <v>27</v>
      </c>
      <c r="X44" s="131">
        <f t="shared" si="4"/>
        <v>0</v>
      </c>
      <c r="Y44" s="131">
        <f t="shared" si="5"/>
        <v>0</v>
      </c>
      <c r="Z44" s="131">
        <f t="shared" si="6"/>
        <v>0</v>
      </c>
      <c r="AA44" s="129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31"/>
      <c r="D45" s="124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S45" s="129">
        <f t="shared" si="0"/>
        <v>0</v>
      </c>
      <c r="T45" s="130">
        <f t="shared" si="1"/>
        <v>0</v>
      </c>
      <c r="U45" s="13" t="str">
        <f t="shared" si="3"/>
        <v>Bajo</v>
      </c>
      <c r="W45" s="130" t="s">
        <v>27</v>
      </c>
      <c r="X45" s="131">
        <f t="shared" si="4"/>
        <v>0</v>
      </c>
      <c r="Y45" s="131">
        <f t="shared" si="5"/>
        <v>0</v>
      </c>
      <c r="Z45" s="131">
        <f t="shared" si="6"/>
        <v>0</v>
      </c>
      <c r="AA45" s="129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31"/>
      <c r="D46" s="123"/>
      <c r="E46" s="44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S46" s="129">
        <f t="shared" si="0"/>
        <v>0</v>
      </c>
      <c r="T46" s="130">
        <f t="shared" si="1"/>
        <v>0</v>
      </c>
      <c r="U46" s="13" t="str">
        <f t="shared" si="3"/>
        <v>Bajo</v>
      </c>
      <c r="W46" s="130" t="s">
        <v>27</v>
      </c>
      <c r="X46" s="131">
        <f t="shared" si="4"/>
        <v>0</v>
      </c>
      <c r="Y46" s="131">
        <f t="shared" si="5"/>
        <v>0</v>
      </c>
      <c r="Z46" s="131">
        <f t="shared" si="6"/>
        <v>0</v>
      </c>
      <c r="AA46" s="129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31"/>
      <c r="D47" s="12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/>
      <c r="S47" s="129">
        <f t="shared" si="0"/>
        <v>0</v>
      </c>
      <c r="T47" s="130">
        <f t="shared" si="1"/>
        <v>0</v>
      </c>
      <c r="U47" s="13" t="str">
        <f t="shared" si="3"/>
        <v>Bajo</v>
      </c>
      <c r="V47"/>
      <c r="W47" s="130" t="s">
        <v>27</v>
      </c>
      <c r="X47" s="131">
        <f t="shared" si="4"/>
        <v>0</v>
      </c>
      <c r="Y47" s="131">
        <f t="shared" si="5"/>
        <v>0</v>
      </c>
      <c r="Z47" s="131">
        <f t="shared" si="6"/>
        <v>0</v>
      </c>
      <c r="AA47" s="129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2" customFormat="1" ht="15" customHeight="1" x14ac:dyDescent="0.25">
      <c r="A48" s="31"/>
      <c r="B48" s="11">
        <v>44</v>
      </c>
      <c r="C48" s="31"/>
      <c r="D48" s="123"/>
      <c r="E48" s="44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/>
      <c r="S48" s="129">
        <f t="shared" si="0"/>
        <v>0</v>
      </c>
      <c r="T48" s="130">
        <f t="shared" si="1"/>
        <v>0</v>
      </c>
      <c r="U48" s="13" t="str">
        <f t="shared" si="3"/>
        <v>Bajo</v>
      </c>
      <c r="V48"/>
      <c r="W48" s="130" t="s">
        <v>27</v>
      </c>
      <c r="X48" s="131">
        <f t="shared" si="4"/>
        <v>0</v>
      </c>
      <c r="Y48" s="131">
        <f t="shared" si="5"/>
        <v>0</v>
      </c>
      <c r="Z48" s="131">
        <f t="shared" si="6"/>
        <v>0</v>
      </c>
      <c r="AA48" s="129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  <c r="AE48"/>
      <c r="AF48"/>
      <c r="AG48"/>
      <c r="AH48"/>
    </row>
    <row r="49" spans="1:34" s="2" customFormat="1" ht="15" customHeight="1" x14ac:dyDescent="0.25">
      <c r="A49" s="31"/>
      <c r="B49" s="11">
        <v>45</v>
      </c>
      <c r="C49" s="31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/>
      <c r="S49" s="129">
        <f t="shared" si="0"/>
        <v>0</v>
      </c>
      <c r="T49" s="130">
        <f t="shared" si="1"/>
        <v>0</v>
      </c>
      <c r="U49" s="13" t="str">
        <f>IF(T49&lt;25%,"Bajo",+IF(T49&lt;50%,"Medio Bajo",+IF(T49&lt;75%,"Medio Alto",+IF(T49&gt;=75%,"Alto",0))))</f>
        <v>Bajo</v>
      </c>
      <c r="V49"/>
      <c r="W49" s="130" t="s">
        <v>27</v>
      </c>
      <c r="X49" s="131">
        <f t="shared" si="4"/>
        <v>0</v>
      </c>
      <c r="Y49" s="131">
        <f t="shared" si="5"/>
        <v>0</v>
      </c>
      <c r="Z49" s="131">
        <f t="shared" si="6"/>
        <v>0</v>
      </c>
      <c r="AA49" s="129" t="s">
        <v>27</v>
      </c>
      <c r="AB49" s="129" t="str">
        <f t="shared" si="7"/>
        <v>Bajo</v>
      </c>
      <c r="AC49" s="129" t="str">
        <f t="shared" si="7"/>
        <v>Bajo</v>
      </c>
      <c r="AD49" s="129" t="str">
        <f t="shared" si="7"/>
        <v>Bajo</v>
      </c>
      <c r="AE49"/>
      <c r="AF49"/>
      <c r="AG49"/>
      <c r="AH49"/>
    </row>
    <row r="50" spans="1:34" s="2" customFormat="1" ht="15" customHeight="1" x14ac:dyDescent="0.25">
      <c r="A50" s="32"/>
      <c r="B50" s="33">
        <v>46</v>
      </c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 s="129">
        <f t="shared" ref="S50:S51" si="8">SUM(D50:Q50)</f>
        <v>0</v>
      </c>
      <c r="T50" s="130">
        <f t="shared" ref="T50:T51" si="9">S50/R$52</f>
        <v>0</v>
      </c>
      <c r="U50" s="13"/>
      <c r="V50"/>
      <c r="W50" s="130" t="s">
        <v>27</v>
      </c>
      <c r="X50" s="131">
        <f t="shared" ref="X50:X51" si="10">(D50+F50+G50+H50+I50+J50+K50+N50+O50+P50+Q50)/14</f>
        <v>0</v>
      </c>
      <c r="Y50" s="131">
        <f t="shared" ref="Y50:Y51" si="11">SUM(L50:M50)/4</f>
        <v>0</v>
      </c>
      <c r="Z50" s="131">
        <f t="shared" ref="Z50:Z51" si="12">E50/1</f>
        <v>0</v>
      </c>
      <c r="AA50" s="129" t="s">
        <v>27</v>
      </c>
      <c r="AB50" s="129" t="str">
        <f t="shared" ref="AB50:AB51" si="13">+IF(X50&lt;25%,"Bajo",+IF(X50&lt;50%,"Medio Bajo",+IF(X50&lt;75%,"Medio Alto",+IF(X50&gt;=75%,"Alto",0))))</f>
        <v>Bajo</v>
      </c>
      <c r="AC50" s="129" t="str">
        <f t="shared" ref="AC50:AC51" si="14">+IF(Y50&lt;25%,"Bajo",+IF(Y50&lt;50%,"Medio Bajo",+IF(Y50&lt;75%,"Medio Alto",+IF(Y50&gt;=75%,"Alto",0))))</f>
        <v>Bajo</v>
      </c>
      <c r="AD50" s="129" t="str">
        <f t="shared" ref="AD50:AD51" si="15">+IF(Z50&lt;25%,"Bajo",+IF(Z50&lt;50%,"Medio Bajo",+IF(Z50&lt;75%,"Medio Alto",+IF(Z50&gt;=75%,"Alto",0))))</f>
        <v>Bajo</v>
      </c>
      <c r="AE50"/>
      <c r="AF50"/>
      <c r="AG50"/>
      <c r="AH50"/>
    </row>
    <row r="51" spans="1:34" s="2" customFormat="1" ht="15" customHeight="1" x14ac:dyDescent="0.25">
      <c r="A51" s="32"/>
      <c r="B51" s="33">
        <v>47</v>
      </c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 s="129">
        <f t="shared" si="8"/>
        <v>0</v>
      </c>
      <c r="T51" s="130">
        <f t="shared" si="9"/>
        <v>0</v>
      </c>
      <c r="U51" s="13"/>
      <c r="V51"/>
      <c r="W51" s="130" t="s">
        <v>27</v>
      </c>
      <c r="X51" s="131">
        <f t="shared" si="10"/>
        <v>0</v>
      </c>
      <c r="Y51" s="131">
        <f t="shared" si="11"/>
        <v>0</v>
      </c>
      <c r="Z51" s="131">
        <f t="shared" si="12"/>
        <v>0</v>
      </c>
      <c r="AA51" s="129" t="s">
        <v>27</v>
      </c>
      <c r="AB51" s="129" t="str">
        <f t="shared" si="13"/>
        <v>Bajo</v>
      </c>
      <c r="AC51" s="129" t="str">
        <f t="shared" si="14"/>
        <v>Bajo</v>
      </c>
      <c r="AD51" s="129" t="str">
        <f t="shared" si="15"/>
        <v>Bajo</v>
      </c>
      <c r="AE51"/>
      <c r="AF51"/>
      <c r="AG51"/>
      <c r="AH51"/>
    </row>
    <row r="52" spans="1:34" ht="15" customHeight="1" thickBot="1" x14ac:dyDescent="0.3">
      <c r="C52" s="12" t="s">
        <v>2</v>
      </c>
      <c r="D52" s="133" t="e">
        <f>AVERAGE(D5:D51)</f>
        <v>#DIV/0!</v>
      </c>
      <c r="E52" s="133" t="e">
        <f t="shared" ref="E52:Q52" si="16">AVERAGE(E5:E51)</f>
        <v>#DIV/0!</v>
      </c>
      <c r="F52" s="133" t="e">
        <f t="shared" si="16"/>
        <v>#DIV/0!</v>
      </c>
      <c r="G52" s="133" t="e">
        <f t="shared" si="16"/>
        <v>#DIV/0!</v>
      </c>
      <c r="H52" s="133" t="e">
        <f t="shared" si="16"/>
        <v>#DIV/0!</v>
      </c>
      <c r="I52" s="133" t="e">
        <f t="shared" si="16"/>
        <v>#DIV/0!</v>
      </c>
      <c r="J52" s="133" t="e">
        <f t="shared" si="16"/>
        <v>#DIV/0!</v>
      </c>
      <c r="K52" s="133" t="e">
        <f t="shared" si="16"/>
        <v>#DIV/0!</v>
      </c>
      <c r="L52" s="133" t="e">
        <f t="shared" si="16"/>
        <v>#DIV/0!</v>
      </c>
      <c r="M52" s="133" t="e">
        <f t="shared" si="16"/>
        <v>#DIV/0!</v>
      </c>
      <c r="N52" s="133" t="e">
        <f t="shared" si="16"/>
        <v>#DIV/0!</v>
      </c>
      <c r="O52" s="133" t="e">
        <f t="shared" si="16"/>
        <v>#DIV/0!</v>
      </c>
      <c r="P52" s="133" t="e">
        <f t="shared" si="16"/>
        <v>#DIV/0!</v>
      </c>
      <c r="Q52" s="133" t="e">
        <f t="shared" si="16"/>
        <v>#DIV/0!</v>
      </c>
      <c r="R52" s="137">
        <f>SUM(D53:Q53)</f>
        <v>20</v>
      </c>
    </row>
    <row r="53" spans="1:34" ht="15" customHeight="1" thickBot="1" x14ac:dyDescent="0.3">
      <c r="C53" s="12" t="s">
        <v>4</v>
      </c>
      <c r="D53" s="134">
        <v>1</v>
      </c>
      <c r="E53" s="135">
        <v>1</v>
      </c>
      <c r="F53" s="135">
        <v>1</v>
      </c>
      <c r="G53" s="135">
        <v>1</v>
      </c>
      <c r="H53" s="135">
        <v>1</v>
      </c>
      <c r="I53" s="135">
        <v>2</v>
      </c>
      <c r="J53" s="135">
        <v>2</v>
      </c>
      <c r="K53" s="135">
        <v>1</v>
      </c>
      <c r="L53" s="135">
        <v>1</v>
      </c>
      <c r="M53" s="135">
        <v>3</v>
      </c>
      <c r="N53" s="135">
        <v>1</v>
      </c>
      <c r="O53" s="135">
        <v>2</v>
      </c>
      <c r="P53" s="135">
        <v>2</v>
      </c>
      <c r="Q53" s="136">
        <v>1</v>
      </c>
    </row>
    <row r="54" spans="1:34" ht="15" customHeight="1" x14ac:dyDescent="0.25">
      <c r="C54" s="12" t="s">
        <v>5</v>
      </c>
      <c r="D54" s="133" t="e">
        <f>D52/D53</f>
        <v>#DIV/0!</v>
      </c>
      <c r="E54" s="133" t="e">
        <f t="shared" ref="E54:Q54" si="17">E52/E53</f>
        <v>#DIV/0!</v>
      </c>
      <c r="F54" s="133" t="e">
        <f t="shared" si="17"/>
        <v>#DIV/0!</v>
      </c>
      <c r="G54" s="133" t="e">
        <f t="shared" si="17"/>
        <v>#DIV/0!</v>
      </c>
      <c r="H54" s="133" t="e">
        <f t="shared" si="17"/>
        <v>#DIV/0!</v>
      </c>
      <c r="I54" s="133" t="e">
        <f t="shared" si="17"/>
        <v>#DIV/0!</v>
      </c>
      <c r="J54" s="133" t="e">
        <f t="shared" si="17"/>
        <v>#DIV/0!</v>
      </c>
      <c r="K54" s="133" t="e">
        <f t="shared" si="17"/>
        <v>#DIV/0!</v>
      </c>
      <c r="L54" s="133" t="e">
        <f t="shared" si="17"/>
        <v>#DIV/0!</v>
      </c>
      <c r="M54" s="133" t="e">
        <f t="shared" si="17"/>
        <v>#DIV/0!</v>
      </c>
      <c r="N54" s="133" t="e">
        <f t="shared" si="17"/>
        <v>#DIV/0!</v>
      </c>
      <c r="O54" s="133" t="e">
        <f t="shared" si="17"/>
        <v>#DIV/0!</v>
      </c>
      <c r="P54" s="133" t="e">
        <f t="shared" si="17"/>
        <v>#DIV/0!</v>
      </c>
      <c r="Q54" s="133" t="e">
        <f t="shared" si="17"/>
        <v>#DIV/0!</v>
      </c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thickBot="1" x14ac:dyDescent="0.25">
      <c r="E56"/>
      <c r="F56"/>
      <c r="I56"/>
      <c r="J56"/>
      <c r="K56"/>
      <c r="L56"/>
      <c r="M56"/>
      <c r="N56"/>
      <c r="O56"/>
      <c r="P56"/>
      <c r="Q56"/>
    </row>
    <row r="57" spans="1:34" ht="15" customHeight="1" thickBot="1" x14ac:dyDescent="0.25">
      <c r="E57"/>
      <c r="F57"/>
      <c r="I57"/>
      <c r="J57"/>
      <c r="K57"/>
      <c r="L57"/>
      <c r="M57"/>
      <c r="N57"/>
      <c r="O57"/>
      <c r="P57"/>
      <c r="Q57"/>
      <c r="S57" s="140"/>
      <c r="T57" s="138" t="s">
        <v>111</v>
      </c>
      <c r="U57" s="138"/>
      <c r="V57" s="139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  <row r="88" spans="5:17" ht="15" customHeight="1" x14ac:dyDescent="0.2">
      <c r="E88"/>
      <c r="F88"/>
      <c r="I88"/>
      <c r="J88"/>
      <c r="K88"/>
      <c r="L88"/>
      <c r="M88"/>
      <c r="N88"/>
      <c r="O88"/>
      <c r="P88"/>
      <c r="Q88"/>
    </row>
  </sheetData>
  <autoFilter ref="A4:AH54"/>
  <mergeCells count="7">
    <mergeCell ref="D2:Q3"/>
    <mergeCell ref="AF3:AH3"/>
    <mergeCell ref="S2:S4"/>
    <mergeCell ref="T2:T4"/>
    <mergeCell ref="U2:U4"/>
    <mergeCell ref="W2:Z3"/>
    <mergeCell ref="AA2:AD3"/>
  </mergeCells>
  <conditionalFormatting sqref="U1:U1048576">
    <cfRule type="containsText" dxfId="9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" sqref="B2:H4"/>
    </sheetView>
  </sheetViews>
  <sheetFormatPr baseColWidth="10" defaultColWidth="11.42578125" defaultRowHeight="12.75" x14ac:dyDescent="0.2"/>
  <sheetData>
    <row r="1" spans="1:8" ht="15.75" x14ac:dyDescent="0.2">
      <c r="A1" s="34" t="s">
        <v>25</v>
      </c>
      <c r="B1" s="30" t="s">
        <v>13</v>
      </c>
      <c r="C1" s="30" t="s">
        <v>14</v>
      </c>
      <c r="D1" s="30" t="s">
        <v>15</v>
      </c>
      <c r="E1" s="30" t="s">
        <v>16</v>
      </c>
      <c r="F1" s="30" t="s">
        <v>17</v>
      </c>
      <c r="G1" s="30" t="s">
        <v>18</v>
      </c>
      <c r="H1" s="30" t="s">
        <v>7</v>
      </c>
    </row>
    <row r="2" spans="1:8" x14ac:dyDescent="0.2">
      <c r="A2" s="35">
        <v>4</v>
      </c>
      <c r="B2" s="165" t="e">
        <f ca="1">AVERAGE(OFFSET('Comparación entre cursos'!$B$8,'Comparación entre cursos'!B3,0),OFFSET('Comparación entre cursos'!$C$8,'Comparación entre cursos'!C3,0),OFFSET('Comparación entre cursos'!$D$8,'Comparación entre cursos'!B3,0),OFFSET('Comparación entre cursos'!$E$8,'Comparación entre cursos'!B3,0),OFFSET('Comparación entre cursos'!$F$8,'Comparación entre cursos'!B3,0),OFFSET('Comparación entre cursos'!$G$8,'Comparación entre cursos'!B3,0),OFFSET('Comparación entre cursos'!$H$8,'Comparación entre cursos'!B3,0),OFFSET('Comparación entre cursos'!$I$8,'Comparación entre cursos'!B3,0))</f>
        <v>#DIV/0!</v>
      </c>
      <c r="C2" s="165" t="e">
        <f ca="1">AVERAGE(OFFSET('Comparación entre cursos'!$B$8,'Comparación entre cursos'!C3,0),OFFSET('Comparación entre cursos'!$C$8,'Comparación entre cursos'!D3,0),OFFSET('Comparación entre cursos'!$D$8,'Comparación entre cursos'!C3,0),OFFSET('Comparación entre cursos'!$E$8,'Comparación entre cursos'!C3,0),OFFSET('Comparación entre cursos'!$F$8,'Comparación entre cursos'!C3,0),OFFSET('Comparación entre cursos'!$G$8,'Comparación entre cursos'!C3,0),OFFSET('Comparación entre cursos'!$H$8,'Comparación entre cursos'!C3,0),OFFSET('Comparación entre cursos'!$I$8,'Comparación entre cursos'!C3,0))</f>
        <v>#DIV/0!</v>
      </c>
      <c r="D2" s="165" t="e">
        <f ca="1">AVERAGE(OFFSET('Comparación entre cursos'!$B$8,'Comparación entre cursos'!D3,0),OFFSET('Comparación entre cursos'!$C$8,'Comparación entre cursos'!E3,0),OFFSET('Comparación entre cursos'!$D$8,'Comparación entre cursos'!D3,0),OFFSET('Comparación entre cursos'!$E$8,'Comparación entre cursos'!D3,0),OFFSET('Comparación entre cursos'!$F$8,'Comparación entre cursos'!D3,0),OFFSET('Comparación entre cursos'!$G$8,'Comparación entre cursos'!D3,0),OFFSET('Comparación entre cursos'!$H$8,'Comparación entre cursos'!D3,0),OFFSET('Comparación entre cursos'!$I$8,'Comparación entre cursos'!D3,0))</f>
        <v>#DIV/0!</v>
      </c>
      <c r="E2" s="165" t="e">
        <f ca="1">AVERAGE(OFFSET('Comparación entre cursos'!$B$8,'Comparación entre cursos'!E3,0),OFFSET('Comparación entre cursos'!$C$8,'Comparación entre cursos'!F3,0),OFFSET('Comparación entre cursos'!$D$8,'Comparación entre cursos'!E3,0),OFFSET('Comparación entre cursos'!$E$8,'Comparación entre cursos'!E3,0),OFFSET('Comparación entre cursos'!$F$8,'Comparación entre cursos'!E3,0),OFFSET('Comparación entre cursos'!$G$8,'Comparación entre cursos'!E3,0),OFFSET('Comparación entre cursos'!$H$8,'Comparación entre cursos'!E3,0),OFFSET('Comparación entre cursos'!$I$8,'Comparación entre cursos'!E3,0))</f>
        <v>#DIV/0!</v>
      </c>
      <c r="F2" s="165" t="e">
        <f ca="1">AVERAGE(OFFSET('Comparación entre cursos'!$B$8,'Comparación entre cursos'!F3,0),OFFSET('Comparación entre cursos'!$C$8,'Comparación entre cursos'!G3,0),OFFSET('Comparación entre cursos'!$D$8,'Comparación entre cursos'!F3,0),OFFSET('Comparación entre cursos'!$E$8,'Comparación entre cursos'!F3,0),OFFSET('Comparación entre cursos'!$F$8,'Comparación entre cursos'!F3,0),OFFSET('Comparación entre cursos'!$G$8,'Comparación entre cursos'!F3,0),OFFSET('Comparación entre cursos'!$H$8,'Comparación entre cursos'!F3,0),OFFSET('Comparación entre cursos'!$I$8,'Comparación entre cursos'!F3,0))</f>
        <v>#DIV/0!</v>
      </c>
      <c r="G2" s="165" t="e">
        <f ca="1">AVERAGE(OFFSET('Comparación entre cursos'!$B$8,'Comparación entre cursos'!G3,0),OFFSET('Comparación entre cursos'!$C$8,'Comparación entre cursos'!H3,0),OFFSET('Comparación entre cursos'!$D$8,'Comparación entre cursos'!G3,0),OFFSET('Comparación entre cursos'!$E$8,'Comparación entre cursos'!G3,0),OFFSET('Comparación entre cursos'!$F$8,'Comparación entre cursos'!G3,0),OFFSET('Comparación entre cursos'!$G$8,'Comparación entre cursos'!G3,0),OFFSET('Comparación entre cursos'!$H$8,'Comparación entre cursos'!G3,0),OFFSET('Comparación entre cursos'!$I$8,'Comparación entre cursos'!G3,0))</f>
        <v>#DIV/0!</v>
      </c>
      <c r="H2" s="165" t="e">
        <f ca="1">AVERAGE(OFFSET('Comparación entre cursos'!$B$8,'Comparación entre cursos'!H3,0),OFFSET('Comparación entre cursos'!$C$8,'Comparación entre cursos'!I3,0),OFFSET('Comparación entre cursos'!$D$8,'Comparación entre cursos'!H3,0),OFFSET('Comparación entre cursos'!$E$8,'Comparación entre cursos'!H3,0),OFFSET('Comparación entre cursos'!$F$8,'Comparación entre cursos'!H3,0),OFFSET('Comparación entre cursos'!$G$8,'Comparación entre cursos'!H3,0),OFFSET('Comparación entre cursos'!$H$8,'Comparación entre cursos'!H3,0),OFFSET('Comparación entre cursos'!$I$8,'Comparación entre cursos'!H3,0))</f>
        <v>#DIV/0!</v>
      </c>
    </row>
    <row r="3" spans="1:8" x14ac:dyDescent="0.2">
      <c r="A3" s="35">
        <v>6</v>
      </c>
      <c r="B3" s="165" t="e">
        <f ca="1">AVERAGE(OFFSET('Comparación entre cursos'!$J$8,'Comparación entre cursos'!B3,0),OFFSET('Comparación entre cursos'!$K$8,'Comparación entre cursos'!B3,0),OFFSET('Comparación entre cursos'!$L$8,'Comparación entre cursos'!B3,0),OFFSET('Comparación entre cursos'!$M$8,'Comparación entre cursos'!B3,0),OFFSET('Comparación entre cursos'!$N$8,'Comparación entre cursos'!B3,0))</f>
        <v>#DIV/0!</v>
      </c>
      <c r="C3" s="165" t="e">
        <f ca="1">AVERAGE(OFFSET('Comparación entre cursos'!$J$8,'Comparación entre cursos'!C3,0),OFFSET('Comparación entre cursos'!$K$8,'Comparación entre cursos'!C3,0),OFFSET('Comparación entre cursos'!$L$8,'Comparación entre cursos'!C3,0),OFFSET('Comparación entre cursos'!$M$8,'Comparación entre cursos'!C3,0),OFFSET('Comparación entre cursos'!$N$8,'Comparación entre cursos'!C3,0))</f>
        <v>#DIV/0!</v>
      </c>
      <c r="D3" s="165" t="e">
        <f ca="1">AVERAGE(OFFSET('Comparación entre cursos'!$J$8,'Comparación entre cursos'!D3,0),OFFSET('Comparación entre cursos'!$K$8,'Comparación entre cursos'!D3,0),OFFSET('Comparación entre cursos'!$L$8,'Comparación entre cursos'!D3,0),OFFSET('Comparación entre cursos'!$M$8,'Comparación entre cursos'!D3,0),OFFSET('Comparación entre cursos'!$N$8,'Comparación entre cursos'!D3,0))</f>
        <v>#DIV/0!</v>
      </c>
      <c r="E3" s="165" t="e">
        <f ca="1">AVERAGE(OFFSET('Comparación entre cursos'!$J$8,'Comparación entre cursos'!E3,0),OFFSET('Comparación entre cursos'!$K$8,'Comparación entre cursos'!E3,0),OFFSET('Comparación entre cursos'!$L$8,'Comparación entre cursos'!E3,0),OFFSET('Comparación entre cursos'!$M$8,'Comparación entre cursos'!E3,0),OFFSET('Comparación entre cursos'!$N$8,'Comparación entre cursos'!E3,0))</f>
        <v>#DIV/0!</v>
      </c>
      <c r="F3" s="165" t="e">
        <f ca="1">AVERAGE(OFFSET('Comparación entre cursos'!$J$8,'Comparación entre cursos'!F3,0),OFFSET('Comparación entre cursos'!$K$8,'Comparación entre cursos'!F3,0),OFFSET('Comparación entre cursos'!$L$8,'Comparación entre cursos'!F3,0),OFFSET('Comparación entre cursos'!$M$8,'Comparación entre cursos'!F3,0),OFFSET('Comparación entre cursos'!$N$8,'Comparación entre cursos'!F3,0))</f>
        <v>#DIV/0!</v>
      </c>
      <c r="G3" s="165" t="e">
        <f ca="1">AVERAGE(OFFSET('Comparación entre cursos'!$J$8,'Comparación entre cursos'!G3,0),OFFSET('Comparación entre cursos'!$K$8,'Comparación entre cursos'!G3,0),OFFSET('Comparación entre cursos'!$L$8,'Comparación entre cursos'!G3,0),OFFSET('Comparación entre cursos'!$M$8,'Comparación entre cursos'!G3,0),OFFSET('Comparación entre cursos'!$N$8,'Comparación entre cursos'!G3,0))</f>
        <v>#DIV/0!</v>
      </c>
      <c r="H3" s="165" t="e">
        <f ca="1">AVERAGE(OFFSET('Comparación entre cursos'!$J$8,'Comparación entre cursos'!H3,0),OFFSET('Comparación entre cursos'!$K$8,'Comparación entre cursos'!H3,0),OFFSET('Comparación entre cursos'!$L$8,'Comparación entre cursos'!H3,0),OFFSET('Comparación entre cursos'!$M$8,'Comparación entre cursos'!H3,0),OFFSET('Comparación entre cursos'!$N$8,'Comparación entre cursos'!H3,0))</f>
        <v>#DIV/0!</v>
      </c>
    </row>
    <row r="4" spans="1:8" x14ac:dyDescent="0.2">
      <c r="A4" s="35">
        <v>7</v>
      </c>
      <c r="B4" s="165" t="e">
        <f ca="1">OFFSET('Comparación entre cursos'!$O$8,'Comparación entre cursos'!B3,0)</f>
        <v>#DIV/0!</v>
      </c>
      <c r="C4" s="165" t="e">
        <f ca="1">OFFSET('Comparación entre cursos'!$O$8,'Comparación entre cursos'!C3,0)</f>
        <v>#DIV/0!</v>
      </c>
      <c r="D4" s="165" t="e">
        <f ca="1">OFFSET('Comparación entre cursos'!$O$8,'Comparación entre cursos'!D3,0)</f>
        <v>#DIV/0!</v>
      </c>
      <c r="E4" s="165" t="e">
        <f ca="1">OFFSET('Comparación entre cursos'!$O$8,'Comparación entre cursos'!E3,0)</f>
        <v>#DIV/0!</v>
      </c>
      <c r="F4" s="165" t="e">
        <f ca="1">OFFSET('Comparación entre cursos'!$O$8,'Comparación entre cursos'!F3,0)</f>
        <v>#DIV/0!</v>
      </c>
      <c r="G4" s="165" t="e">
        <f ca="1">OFFSET('Comparación entre cursos'!$O$8,'Comparación entre cursos'!G3,0)</f>
        <v>#DIV/0!</v>
      </c>
      <c r="H4" s="165" t="e">
        <f ca="1">OFFSET('Comparación entre cursos'!$O$8,'Comparación entre cursos'!H3,0)</f>
        <v>#DIV/0!</v>
      </c>
    </row>
  </sheetData>
  <conditionalFormatting sqref="B2:H4">
    <cfRule type="cellIs" dxfId="2" priority="1" operator="lessThan">
      <formula>0.5</formula>
    </cfRule>
    <cfRule type="containsText" dxfId="1" priority="2" operator="containsText" text="Bajo">
      <formula>NOT(ISERROR(SEARCH("Bajo",B2)))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"/>
  <sheetViews>
    <sheetView tabSelected="1" topLeftCell="A40" workbookViewId="0">
      <selection activeCell="C23" sqref="C23"/>
    </sheetView>
  </sheetViews>
  <sheetFormatPr baseColWidth="10" defaultRowHeight="12.75" x14ac:dyDescent="0.2"/>
  <cols>
    <col min="1" max="1" width="6.7109375" style="58" customWidth="1"/>
    <col min="2" max="2" width="82.85546875" style="58" customWidth="1"/>
    <col min="3" max="3" width="16.140625" style="59" customWidth="1"/>
  </cols>
  <sheetData>
    <row r="2" spans="1:3" x14ac:dyDescent="0.2">
      <c r="A2" s="60"/>
      <c r="B2" s="61" t="s">
        <v>35</v>
      </c>
      <c r="C2" s="62"/>
    </row>
    <row r="3" spans="1:3" x14ac:dyDescent="0.2">
      <c r="A3" s="63" t="s">
        <v>25</v>
      </c>
      <c r="B3" s="63" t="s">
        <v>36</v>
      </c>
      <c r="C3" s="64"/>
    </row>
    <row r="4" spans="1:3" x14ac:dyDescent="0.2">
      <c r="A4" s="120">
        <v>1</v>
      </c>
      <c r="B4" s="65" t="s">
        <v>37</v>
      </c>
      <c r="C4" s="72"/>
    </row>
    <row r="5" spans="1:3" x14ac:dyDescent="0.2">
      <c r="A5" s="120"/>
      <c r="B5" s="66" t="s">
        <v>38</v>
      </c>
      <c r="C5" s="72"/>
    </row>
    <row r="6" spans="1:3" x14ac:dyDescent="0.2">
      <c r="A6" s="120"/>
      <c r="B6" s="66" t="s">
        <v>39</v>
      </c>
      <c r="C6" s="72"/>
    </row>
    <row r="7" spans="1:3" x14ac:dyDescent="0.2">
      <c r="A7" s="120"/>
      <c r="B7" s="67" t="s">
        <v>40</v>
      </c>
      <c r="C7" s="73"/>
    </row>
    <row r="8" spans="1:3" x14ac:dyDescent="0.2">
      <c r="A8" s="120">
        <v>2</v>
      </c>
      <c r="B8" s="65" t="s">
        <v>41</v>
      </c>
      <c r="C8" s="72"/>
    </row>
    <row r="9" spans="1:3" x14ac:dyDescent="0.2">
      <c r="A9" s="120"/>
      <c r="B9" s="67" t="s">
        <v>42</v>
      </c>
      <c r="C9" s="74"/>
    </row>
    <row r="10" spans="1:3" x14ac:dyDescent="0.2">
      <c r="A10" s="120"/>
      <c r="B10" s="66" t="s">
        <v>43</v>
      </c>
      <c r="C10" s="72"/>
    </row>
    <row r="11" spans="1:3" x14ac:dyDescent="0.2">
      <c r="A11" s="120"/>
      <c r="B11" s="66" t="s">
        <v>44</v>
      </c>
      <c r="C11" s="74"/>
    </row>
    <row r="12" spans="1:3" x14ac:dyDescent="0.2">
      <c r="A12" s="120"/>
      <c r="B12" s="67" t="s">
        <v>45</v>
      </c>
      <c r="C12" s="73"/>
    </row>
    <row r="13" spans="1:3" x14ac:dyDescent="0.2">
      <c r="A13" s="120"/>
      <c r="B13" s="66" t="s">
        <v>46</v>
      </c>
      <c r="C13" s="72"/>
    </row>
    <row r="14" spans="1:3" ht="25.5" x14ac:dyDescent="0.2">
      <c r="A14" s="120">
        <v>3</v>
      </c>
      <c r="B14" s="68" t="s">
        <v>47</v>
      </c>
      <c r="C14" s="73"/>
    </row>
    <row r="15" spans="1:3" x14ac:dyDescent="0.2">
      <c r="A15" s="120"/>
      <c r="B15" s="66" t="s">
        <v>48</v>
      </c>
      <c r="C15" s="72"/>
    </row>
    <row r="16" spans="1:3" x14ac:dyDescent="0.2">
      <c r="A16" s="120"/>
      <c r="B16" s="66" t="s">
        <v>49</v>
      </c>
      <c r="C16" s="72"/>
    </row>
    <row r="17" spans="1:3" x14ac:dyDescent="0.2">
      <c r="A17" s="120"/>
      <c r="B17" s="66" t="s">
        <v>50</v>
      </c>
      <c r="C17" s="72"/>
    </row>
    <row r="18" spans="1:3" x14ac:dyDescent="0.2">
      <c r="A18" s="120"/>
      <c r="B18" s="66" t="s">
        <v>51</v>
      </c>
      <c r="C18" s="72"/>
    </row>
    <row r="19" spans="1:3" x14ac:dyDescent="0.2">
      <c r="A19" s="120"/>
      <c r="B19" s="66" t="s">
        <v>52</v>
      </c>
      <c r="C19" s="72"/>
    </row>
    <row r="20" spans="1:3" x14ac:dyDescent="0.2">
      <c r="A20" s="120"/>
      <c r="B20" s="66" t="s">
        <v>53</v>
      </c>
      <c r="C20" s="72"/>
    </row>
    <row r="21" spans="1:3" x14ac:dyDescent="0.2">
      <c r="A21" s="120"/>
      <c r="B21" s="66" t="s">
        <v>54</v>
      </c>
      <c r="C21" s="72"/>
    </row>
    <row r="22" spans="1:3" x14ac:dyDescent="0.2">
      <c r="A22" s="120"/>
      <c r="B22" s="66" t="s">
        <v>55</v>
      </c>
      <c r="C22" s="72"/>
    </row>
    <row r="23" spans="1:3" x14ac:dyDescent="0.2">
      <c r="A23" s="120">
        <v>4</v>
      </c>
      <c r="B23" s="65" t="s">
        <v>56</v>
      </c>
      <c r="C23" s="72" t="s">
        <v>94</v>
      </c>
    </row>
    <row r="24" spans="1:3" x14ac:dyDescent="0.2">
      <c r="A24" s="120"/>
      <c r="B24" s="66" t="s">
        <v>57</v>
      </c>
      <c r="C24" s="72"/>
    </row>
    <row r="25" spans="1:3" ht="25.5" x14ac:dyDescent="0.2">
      <c r="A25" s="120"/>
      <c r="B25" s="67" t="s">
        <v>58</v>
      </c>
      <c r="C25" s="74"/>
    </row>
    <row r="26" spans="1:3" x14ac:dyDescent="0.2">
      <c r="A26" s="120"/>
      <c r="B26" s="66" t="s">
        <v>59</v>
      </c>
      <c r="C26" s="74"/>
    </row>
    <row r="27" spans="1:3" x14ac:dyDescent="0.2">
      <c r="A27" s="120"/>
      <c r="B27" s="66" t="s">
        <v>60</v>
      </c>
      <c r="C27" s="74"/>
    </row>
    <row r="28" spans="1:3" ht="25.5" x14ac:dyDescent="0.2">
      <c r="A28" s="120"/>
      <c r="B28" s="67" t="s">
        <v>61</v>
      </c>
      <c r="C28" s="74"/>
    </row>
    <row r="29" spans="1:3" ht="25.5" x14ac:dyDescent="0.2">
      <c r="A29" s="120"/>
      <c r="B29" s="67" t="s">
        <v>62</v>
      </c>
      <c r="C29" s="73"/>
    </row>
    <row r="30" spans="1:3" x14ac:dyDescent="0.2">
      <c r="A30" s="120">
        <v>5</v>
      </c>
      <c r="B30" s="65" t="s">
        <v>63</v>
      </c>
      <c r="C30" s="72"/>
    </row>
    <row r="31" spans="1:3" ht="25.5" x14ac:dyDescent="0.2">
      <c r="A31" s="120"/>
      <c r="B31" s="67" t="s">
        <v>64</v>
      </c>
      <c r="C31" s="74"/>
    </row>
    <row r="32" spans="1:3" ht="25.5" x14ac:dyDescent="0.2">
      <c r="A32" s="120"/>
      <c r="B32" s="67" t="s">
        <v>65</v>
      </c>
      <c r="C32" s="73"/>
    </row>
    <row r="33" spans="1:3" x14ac:dyDescent="0.2">
      <c r="A33" s="120"/>
      <c r="B33" s="69" t="s">
        <v>66</v>
      </c>
      <c r="C33" s="74"/>
    </row>
    <row r="34" spans="1:3" x14ac:dyDescent="0.2">
      <c r="A34" s="120"/>
      <c r="B34" s="69" t="s">
        <v>67</v>
      </c>
      <c r="C34" s="73"/>
    </row>
    <row r="35" spans="1:3" ht="25.5" x14ac:dyDescent="0.2">
      <c r="A35" s="120"/>
      <c r="B35" s="67" t="s">
        <v>68</v>
      </c>
      <c r="C35" s="74"/>
    </row>
    <row r="36" spans="1:3" ht="38.25" x14ac:dyDescent="0.2">
      <c r="A36" s="120">
        <v>6</v>
      </c>
      <c r="B36" s="68" t="s">
        <v>69</v>
      </c>
      <c r="C36" s="73" t="s">
        <v>93</v>
      </c>
    </row>
    <row r="37" spans="1:3" x14ac:dyDescent="0.2">
      <c r="A37" s="120"/>
      <c r="B37" s="67" t="s">
        <v>70</v>
      </c>
      <c r="C37" s="73"/>
    </row>
    <row r="38" spans="1:3" x14ac:dyDescent="0.2">
      <c r="A38" s="120"/>
      <c r="B38" s="69" t="s">
        <v>71</v>
      </c>
      <c r="C38" s="74"/>
    </row>
    <row r="39" spans="1:3" x14ac:dyDescent="0.2">
      <c r="A39" s="120"/>
      <c r="B39" s="69" t="s">
        <v>72</v>
      </c>
      <c r="C39" s="73"/>
    </row>
    <row r="40" spans="1:3" ht="25.5" x14ac:dyDescent="0.2">
      <c r="A40" s="120"/>
      <c r="B40" s="67" t="s">
        <v>73</v>
      </c>
      <c r="C40" s="74"/>
    </row>
    <row r="41" spans="1:3" ht="25.5" x14ac:dyDescent="0.2">
      <c r="A41" s="120"/>
      <c r="B41" s="67" t="s">
        <v>74</v>
      </c>
      <c r="C41" s="73"/>
    </row>
    <row r="42" spans="1:3" x14ac:dyDescent="0.2">
      <c r="A42" s="120"/>
      <c r="B42" s="66" t="s">
        <v>75</v>
      </c>
      <c r="C42" s="72"/>
    </row>
    <row r="43" spans="1:3" x14ac:dyDescent="0.2">
      <c r="A43" s="120"/>
      <c r="B43" s="66" t="s">
        <v>76</v>
      </c>
      <c r="C43" s="74"/>
    </row>
    <row r="44" spans="1:3" x14ac:dyDescent="0.2">
      <c r="A44" s="120"/>
      <c r="B44" s="66" t="s">
        <v>77</v>
      </c>
      <c r="C44" s="74"/>
    </row>
    <row r="45" spans="1:3" ht="25.5" x14ac:dyDescent="0.2">
      <c r="A45" s="120"/>
      <c r="B45" s="67" t="s">
        <v>78</v>
      </c>
      <c r="C45" s="74"/>
    </row>
    <row r="46" spans="1:3" x14ac:dyDescent="0.2">
      <c r="A46" s="120">
        <v>7</v>
      </c>
      <c r="B46" s="65" t="s">
        <v>79</v>
      </c>
      <c r="C46" s="76">
        <v>0.44</v>
      </c>
    </row>
    <row r="47" spans="1:3" x14ac:dyDescent="0.2">
      <c r="A47" s="120"/>
      <c r="B47" s="67" t="s">
        <v>80</v>
      </c>
      <c r="C47" s="74"/>
    </row>
    <row r="48" spans="1:3" ht="25.5" x14ac:dyDescent="0.2">
      <c r="A48" s="120"/>
      <c r="B48" s="67" t="s">
        <v>81</v>
      </c>
      <c r="C48" s="73"/>
    </row>
    <row r="49" spans="1:3" ht="25.5" x14ac:dyDescent="0.2">
      <c r="A49" s="70">
        <v>8</v>
      </c>
      <c r="B49" s="68" t="s">
        <v>82</v>
      </c>
      <c r="C49" s="74"/>
    </row>
    <row r="50" spans="1:3" x14ac:dyDescent="0.2">
      <c r="A50" s="71">
        <v>9</v>
      </c>
      <c r="B50" s="65" t="s">
        <v>83</v>
      </c>
      <c r="C50" s="72"/>
    </row>
    <row r="51" spans="1:3" ht="38.25" x14ac:dyDescent="0.2">
      <c r="A51" s="70">
        <v>10</v>
      </c>
      <c r="B51" s="68" t="s">
        <v>84</v>
      </c>
      <c r="C51" s="73"/>
    </row>
    <row r="52" spans="1:3" ht="25.5" x14ac:dyDescent="0.2">
      <c r="A52" s="70">
        <v>11</v>
      </c>
      <c r="B52" s="68" t="s">
        <v>85</v>
      </c>
      <c r="C52" s="73"/>
    </row>
    <row r="53" spans="1:3" x14ac:dyDescent="0.2">
      <c r="A53" s="120">
        <v>12</v>
      </c>
      <c r="B53" s="65" t="s">
        <v>86</v>
      </c>
      <c r="C53" s="72"/>
    </row>
    <row r="54" spans="1:3" x14ac:dyDescent="0.2">
      <c r="A54" s="120"/>
      <c r="B54" s="67" t="s">
        <v>87</v>
      </c>
      <c r="C54" s="73"/>
    </row>
    <row r="55" spans="1:3" x14ac:dyDescent="0.2">
      <c r="A55" s="120"/>
      <c r="B55" s="66" t="s">
        <v>88</v>
      </c>
      <c r="C55" s="72"/>
    </row>
    <row r="56" spans="1:3" x14ac:dyDescent="0.2">
      <c r="A56" s="120"/>
      <c r="B56" s="66" t="s">
        <v>89</v>
      </c>
      <c r="C56" s="72"/>
    </row>
    <row r="57" spans="1:3" x14ac:dyDescent="0.2">
      <c r="A57" s="120"/>
      <c r="B57" s="66" t="s">
        <v>90</v>
      </c>
      <c r="C57" s="72"/>
    </row>
    <row r="58" spans="1:3" x14ac:dyDescent="0.2">
      <c r="C58" s="75"/>
    </row>
    <row r="59" spans="1:3" x14ac:dyDescent="0.2">
      <c r="C59" s="75"/>
    </row>
    <row r="60" spans="1:3" x14ac:dyDescent="0.2">
      <c r="C60" s="75"/>
    </row>
    <row r="61" spans="1:3" x14ac:dyDescent="0.2">
      <c r="C61" s="75"/>
    </row>
    <row r="62" spans="1:3" x14ac:dyDescent="0.2">
      <c r="C62" s="75"/>
    </row>
    <row r="63" spans="1:3" x14ac:dyDescent="0.2">
      <c r="C63" s="75"/>
    </row>
    <row r="64" spans="1:3" x14ac:dyDescent="0.2">
      <c r="C64" s="75"/>
    </row>
    <row r="65" spans="3:3" x14ac:dyDescent="0.2">
      <c r="C65" s="75"/>
    </row>
    <row r="66" spans="3:3" x14ac:dyDescent="0.2">
      <c r="C66" s="75"/>
    </row>
    <row r="67" spans="3:3" x14ac:dyDescent="0.2">
      <c r="C67" s="75"/>
    </row>
    <row r="68" spans="3:3" x14ac:dyDescent="0.2">
      <c r="C68" s="75"/>
    </row>
    <row r="69" spans="3:3" x14ac:dyDescent="0.2">
      <c r="C69" s="75"/>
    </row>
  </sheetData>
  <mergeCells count="8">
    <mergeCell ref="A46:A48"/>
    <mergeCell ref="A53:A57"/>
    <mergeCell ref="A4:A7"/>
    <mergeCell ref="A8:A13"/>
    <mergeCell ref="A14:A22"/>
    <mergeCell ref="A23:A29"/>
    <mergeCell ref="A30:A35"/>
    <mergeCell ref="A36:A45"/>
  </mergeCells>
  <conditionalFormatting sqref="C46">
    <cfRule type="cellIs" dxfId="0" priority="1" operator="less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="80" zoomScaleNormal="80" zoomScalePageLayoutView="80" workbookViewId="0">
      <pane ySplit="1" topLeftCell="A26" activePane="bottomLeft" state="frozen"/>
      <selection pane="bottomLeft" activeCell="AE26" sqref="AE26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7109375" bestFit="1" customWidth="1"/>
    <col min="3" max="3" width="45.42578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27">
        <v>1</v>
      </c>
      <c r="E4" s="15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4">
        <v>9</v>
      </c>
      <c r="M4" s="24">
        <v>10</v>
      </c>
      <c r="N4" s="27">
        <v>11</v>
      </c>
      <c r="O4" s="27">
        <v>12</v>
      </c>
      <c r="P4" s="27">
        <v>13</v>
      </c>
      <c r="Q4" s="27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3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/>
      <c r="S5" s="129">
        <f t="shared" ref="S5:S50" si="0">SUM(D5:Q5)</f>
        <v>0</v>
      </c>
      <c r="T5" s="130">
        <f t="shared" ref="T5:T50" si="1">S5/R$51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3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2" customFormat="1" ht="15" customHeight="1" x14ac:dyDescent="0.25">
      <c r="A6" s="31"/>
      <c r="B6" s="11">
        <v>2</v>
      </c>
      <c r="C6" s="31"/>
      <c r="D6" s="43"/>
      <c r="E6" s="44"/>
      <c r="F6" s="44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/>
      <c r="S6" s="129">
        <f t="shared" si="0"/>
        <v>0</v>
      </c>
      <c r="T6" s="130">
        <f t="shared" si="1"/>
        <v>0</v>
      </c>
      <c r="U6" s="13" t="str">
        <f t="shared" ref="U6:U48" si="3">IF(T6&lt;25%,"Bajo",+IF(T6&lt;50%,"Medio Bajo",+IF(T6&lt;75%,"Medio Alto",+IF(T6&gt;=75%,"Alto",0))))</f>
        <v>Bajo</v>
      </c>
      <c r="V6"/>
      <c r="W6" s="130" t="s">
        <v>27</v>
      </c>
      <c r="X6" s="131">
        <f t="shared" ref="X6:X50" si="4">(D6+F6+G6+H6+I6+J6+K6+N6+O6+P6+Q6)/14</f>
        <v>0</v>
      </c>
      <c r="Y6" s="131">
        <f t="shared" ref="Y6:Y50" si="5">SUM(L6:M6)/4</f>
        <v>0</v>
      </c>
      <c r="Z6" s="131">
        <f t="shared" ref="Z6:Z50" si="6">E6/1</f>
        <v>0</v>
      </c>
      <c r="AA6" s="13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E6"/>
      <c r="AF6" s="24">
        <v>3</v>
      </c>
      <c r="AG6" s="19"/>
      <c r="AH6" s="20"/>
    </row>
    <row r="7" spans="1:34" s="2" customFormat="1" ht="15" customHeight="1" x14ac:dyDescent="0.25">
      <c r="A7" s="31"/>
      <c r="B7" s="11">
        <v>3</v>
      </c>
      <c r="C7" s="31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S7" s="129">
        <f t="shared" si="0"/>
        <v>0</v>
      </c>
      <c r="T7" s="130">
        <f t="shared" si="1"/>
        <v>0</v>
      </c>
      <c r="U7" s="13" t="str">
        <f t="shared" si="3"/>
        <v>Bajo</v>
      </c>
      <c r="W7" s="130" t="s">
        <v>27</v>
      </c>
      <c r="X7" s="131">
        <f t="shared" si="4"/>
        <v>0</v>
      </c>
      <c r="Y7" s="131">
        <f t="shared" si="5"/>
        <v>0</v>
      </c>
      <c r="Z7" s="131">
        <f t="shared" si="6"/>
        <v>0</v>
      </c>
      <c r="AA7" s="13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38" customFormat="1" ht="15" customHeight="1" x14ac:dyDescent="0.25">
      <c r="A8" s="36"/>
      <c r="B8" s="37">
        <v>4</v>
      </c>
      <c r="C8" s="36"/>
      <c r="D8" s="47"/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S8" s="129">
        <f t="shared" si="0"/>
        <v>0</v>
      </c>
      <c r="T8" s="130">
        <f t="shared" si="1"/>
        <v>0</v>
      </c>
      <c r="U8" s="39"/>
      <c r="W8" s="130" t="s">
        <v>27</v>
      </c>
      <c r="X8" s="131">
        <f t="shared" si="4"/>
        <v>0</v>
      </c>
      <c r="Y8" s="131">
        <f t="shared" si="5"/>
        <v>0</v>
      </c>
      <c r="Z8" s="131">
        <f t="shared" si="6"/>
        <v>0</v>
      </c>
      <c r="AA8" s="3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</row>
    <row r="9" spans="1:34" s="2" customFormat="1" ht="15" customHeight="1" x14ac:dyDescent="0.25">
      <c r="A9" s="31"/>
      <c r="B9" s="11">
        <v>5</v>
      </c>
      <c r="C9" s="3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S9" s="129">
        <f t="shared" si="0"/>
        <v>0</v>
      </c>
      <c r="T9" s="130">
        <f t="shared" si="1"/>
        <v>0</v>
      </c>
      <c r="U9" s="13" t="str">
        <f t="shared" si="3"/>
        <v>Bajo</v>
      </c>
      <c r="W9" s="130" t="s">
        <v>27</v>
      </c>
      <c r="X9" s="131">
        <f t="shared" si="4"/>
        <v>0</v>
      </c>
      <c r="Y9" s="131">
        <f t="shared" si="5"/>
        <v>0</v>
      </c>
      <c r="Z9" s="131">
        <f t="shared" si="6"/>
        <v>0</v>
      </c>
      <c r="AA9" s="13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  <c r="AE9"/>
      <c r="AF9"/>
      <c r="AG9"/>
      <c r="AH9"/>
    </row>
    <row r="10" spans="1:34" s="2" customFormat="1" ht="15" customHeight="1" x14ac:dyDescent="0.25">
      <c r="A10" s="31"/>
      <c r="B10" s="11">
        <v>6</v>
      </c>
      <c r="C10" s="31"/>
      <c r="D10" s="43"/>
      <c r="E10" s="44"/>
      <c r="F10" s="4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S10" s="129">
        <f t="shared" si="0"/>
        <v>0</v>
      </c>
      <c r="T10" s="130">
        <f t="shared" si="1"/>
        <v>0</v>
      </c>
      <c r="U10" s="13" t="str">
        <f t="shared" si="3"/>
        <v>Bajo</v>
      </c>
      <c r="W10" s="130" t="s">
        <v>27</v>
      </c>
      <c r="X10" s="131">
        <f t="shared" si="4"/>
        <v>0</v>
      </c>
      <c r="Y10" s="131">
        <f t="shared" si="5"/>
        <v>0</v>
      </c>
      <c r="Z10" s="131">
        <f t="shared" si="6"/>
        <v>0</v>
      </c>
      <c r="AA10" s="13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3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S11" s="129">
        <f t="shared" si="0"/>
        <v>0</v>
      </c>
      <c r="T11" s="130">
        <f t="shared" si="1"/>
        <v>0</v>
      </c>
      <c r="U11" s="13" t="str">
        <f t="shared" si="3"/>
        <v>Bajo</v>
      </c>
      <c r="W11" s="130" t="s">
        <v>27</v>
      </c>
      <c r="X11" s="131">
        <f t="shared" si="4"/>
        <v>0</v>
      </c>
      <c r="Y11" s="131">
        <f t="shared" si="5"/>
        <v>0</v>
      </c>
      <c r="Z11" s="131">
        <f t="shared" si="6"/>
        <v>0</v>
      </c>
      <c r="AA11" s="13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2" customFormat="1" ht="15" customHeight="1" x14ac:dyDescent="0.25">
      <c r="A12" s="31"/>
      <c r="B12" s="11">
        <v>8</v>
      </c>
      <c r="C12" s="31"/>
      <c r="D12" s="43"/>
      <c r="E12" s="44"/>
      <c r="F12" s="44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S12" s="129">
        <f t="shared" si="0"/>
        <v>0</v>
      </c>
      <c r="T12" s="130">
        <f t="shared" si="1"/>
        <v>0</v>
      </c>
      <c r="U12" s="13" t="str">
        <f t="shared" si="3"/>
        <v>Bajo</v>
      </c>
      <c r="W12" s="130" t="s">
        <v>27</v>
      </c>
      <c r="X12" s="131">
        <f t="shared" si="4"/>
        <v>0</v>
      </c>
      <c r="Y12" s="131">
        <f t="shared" si="5"/>
        <v>0</v>
      </c>
      <c r="Z12" s="131">
        <f t="shared" si="6"/>
        <v>0</v>
      </c>
      <c r="AA12" s="13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  <c r="AE12"/>
      <c r="AF12"/>
      <c r="AG12"/>
      <c r="AH12"/>
    </row>
    <row r="13" spans="1:34" s="38" customFormat="1" ht="15" customHeight="1" x14ac:dyDescent="0.25">
      <c r="A13" s="36"/>
      <c r="B13" s="37">
        <v>9</v>
      </c>
      <c r="C13" s="3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S13" s="129">
        <f t="shared" si="0"/>
        <v>0</v>
      </c>
      <c r="T13" s="130">
        <f t="shared" si="1"/>
        <v>0</v>
      </c>
      <c r="U13" s="39"/>
      <c r="W13" s="130" t="s">
        <v>27</v>
      </c>
      <c r="X13" s="131">
        <f t="shared" si="4"/>
        <v>0</v>
      </c>
      <c r="Y13" s="131">
        <f t="shared" si="5"/>
        <v>0</v>
      </c>
      <c r="Z13" s="131">
        <f t="shared" si="6"/>
        <v>0</v>
      </c>
      <c r="AA13" s="3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</row>
    <row r="14" spans="1:34" s="2" customFormat="1" ht="15" customHeight="1" x14ac:dyDescent="0.25">
      <c r="A14" s="31"/>
      <c r="B14" s="11">
        <v>10</v>
      </c>
      <c r="C14" s="31"/>
      <c r="D14" s="43"/>
      <c r="E14" s="44"/>
      <c r="F14" s="4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S14" s="129">
        <f t="shared" si="0"/>
        <v>0</v>
      </c>
      <c r="T14" s="130">
        <f t="shared" si="1"/>
        <v>0</v>
      </c>
      <c r="U14" s="13" t="str">
        <f t="shared" si="3"/>
        <v>Bajo</v>
      </c>
      <c r="W14" s="130" t="s">
        <v>27</v>
      </c>
      <c r="X14" s="131">
        <f t="shared" si="4"/>
        <v>0</v>
      </c>
      <c r="Y14" s="131">
        <f t="shared" si="5"/>
        <v>0</v>
      </c>
      <c r="Z14" s="131">
        <f t="shared" si="6"/>
        <v>0</v>
      </c>
      <c r="AA14" s="13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  <c r="AE14"/>
      <c r="AF14"/>
      <c r="AG14"/>
      <c r="AH14"/>
    </row>
    <row r="15" spans="1:34" s="2" customFormat="1" ht="15" customHeight="1" x14ac:dyDescent="0.25">
      <c r="A15" s="31"/>
      <c r="B15" s="11">
        <v>11</v>
      </c>
      <c r="C15" s="3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S15" s="129">
        <f t="shared" si="0"/>
        <v>0</v>
      </c>
      <c r="T15" s="130">
        <f t="shared" si="1"/>
        <v>0</v>
      </c>
      <c r="U15" s="13" t="str">
        <f t="shared" si="3"/>
        <v>Bajo</v>
      </c>
      <c r="W15" s="130" t="s">
        <v>27</v>
      </c>
      <c r="X15" s="131">
        <f t="shared" si="4"/>
        <v>0</v>
      </c>
      <c r="Y15" s="131">
        <f t="shared" si="5"/>
        <v>0</v>
      </c>
      <c r="Z15" s="131">
        <f t="shared" si="6"/>
        <v>0</v>
      </c>
      <c r="AA15" s="13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  <c r="AE15"/>
      <c r="AF15"/>
      <c r="AG15"/>
      <c r="AH15"/>
    </row>
    <row r="16" spans="1:34" s="2" customFormat="1" ht="15" customHeight="1" x14ac:dyDescent="0.25">
      <c r="A16" s="31"/>
      <c r="B16" s="11">
        <v>12</v>
      </c>
      <c r="C16" s="31"/>
      <c r="D16" s="43"/>
      <c r="E16" s="44"/>
      <c r="F16" s="44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S16" s="129">
        <f t="shared" si="0"/>
        <v>0</v>
      </c>
      <c r="T16" s="130">
        <f t="shared" si="1"/>
        <v>0</v>
      </c>
      <c r="U16" s="13" t="str">
        <f t="shared" si="3"/>
        <v>Bajo</v>
      </c>
      <c r="W16" s="130" t="s">
        <v>27</v>
      </c>
      <c r="X16" s="131">
        <f t="shared" si="4"/>
        <v>0</v>
      </c>
      <c r="Y16" s="131">
        <f t="shared" si="5"/>
        <v>0</v>
      </c>
      <c r="Z16" s="131">
        <f t="shared" si="6"/>
        <v>0</v>
      </c>
      <c r="AA16" s="13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2" customFormat="1" ht="15" customHeight="1" x14ac:dyDescent="0.25">
      <c r="A17" s="31"/>
      <c r="B17" s="11">
        <v>13</v>
      </c>
      <c r="C17" s="3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129">
        <f t="shared" si="0"/>
        <v>0</v>
      </c>
      <c r="T17" s="130">
        <f t="shared" si="1"/>
        <v>0</v>
      </c>
      <c r="U17" s="13" t="str">
        <f t="shared" si="3"/>
        <v>Bajo</v>
      </c>
      <c r="W17" s="130" t="s">
        <v>27</v>
      </c>
      <c r="X17" s="131">
        <f t="shared" si="4"/>
        <v>0</v>
      </c>
      <c r="Y17" s="131">
        <f t="shared" si="5"/>
        <v>0</v>
      </c>
      <c r="Z17" s="131">
        <f t="shared" si="6"/>
        <v>0</v>
      </c>
      <c r="AA17" s="13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  <c r="AE17"/>
      <c r="AF17"/>
      <c r="AG17"/>
      <c r="AH17"/>
    </row>
    <row r="18" spans="1:34" s="2" customFormat="1" ht="15" customHeight="1" x14ac:dyDescent="0.25">
      <c r="A18" s="31"/>
      <c r="B18" s="11">
        <v>14</v>
      </c>
      <c r="C18" s="31"/>
      <c r="D18" s="43"/>
      <c r="E18" s="44"/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S18" s="129">
        <f t="shared" si="0"/>
        <v>0</v>
      </c>
      <c r="T18" s="130">
        <f t="shared" si="1"/>
        <v>0</v>
      </c>
      <c r="U18" s="13" t="str">
        <f t="shared" si="3"/>
        <v>Bajo</v>
      </c>
      <c r="W18" s="130" t="s">
        <v>27</v>
      </c>
      <c r="X18" s="131">
        <f t="shared" si="4"/>
        <v>0</v>
      </c>
      <c r="Y18" s="131">
        <f t="shared" si="5"/>
        <v>0</v>
      </c>
      <c r="Z18" s="131">
        <f t="shared" si="6"/>
        <v>0</v>
      </c>
      <c r="AA18" s="13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2" customFormat="1" ht="15" customHeight="1" x14ac:dyDescent="0.25">
      <c r="A19" s="31"/>
      <c r="B19" s="11">
        <v>15</v>
      </c>
      <c r="C19" s="3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S19" s="129">
        <f t="shared" si="0"/>
        <v>0</v>
      </c>
      <c r="T19" s="130">
        <f t="shared" si="1"/>
        <v>0</v>
      </c>
      <c r="U19" s="13" t="str">
        <f t="shared" si="3"/>
        <v>Bajo</v>
      </c>
      <c r="W19" s="130" t="s">
        <v>27</v>
      </c>
      <c r="X19" s="131">
        <f t="shared" si="4"/>
        <v>0</v>
      </c>
      <c r="Y19" s="131">
        <f t="shared" si="5"/>
        <v>0</v>
      </c>
      <c r="Z19" s="131">
        <f t="shared" si="6"/>
        <v>0</v>
      </c>
      <c r="AA19" s="13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  <c r="AE19"/>
      <c r="AF19"/>
      <c r="AG19"/>
      <c r="AH19"/>
    </row>
    <row r="20" spans="1:34" s="2" customFormat="1" ht="15" customHeight="1" x14ac:dyDescent="0.25">
      <c r="A20" s="31"/>
      <c r="B20" s="11">
        <v>16</v>
      </c>
      <c r="C20" s="31"/>
      <c r="D20" s="43"/>
      <c r="E20" s="44"/>
      <c r="F20" s="4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S20" s="129">
        <f t="shared" si="0"/>
        <v>0</v>
      </c>
      <c r="T20" s="130">
        <f t="shared" si="1"/>
        <v>0</v>
      </c>
      <c r="U20" s="13" t="str">
        <f t="shared" si="3"/>
        <v>Bajo</v>
      </c>
      <c r="W20" s="130" t="s">
        <v>27</v>
      </c>
      <c r="X20" s="131">
        <f t="shared" si="4"/>
        <v>0</v>
      </c>
      <c r="Y20" s="131">
        <f t="shared" si="5"/>
        <v>0</v>
      </c>
      <c r="Z20" s="131">
        <f t="shared" si="6"/>
        <v>0</v>
      </c>
      <c r="AA20" s="13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3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S21" s="129">
        <f t="shared" si="0"/>
        <v>0</v>
      </c>
      <c r="T21" s="130">
        <f t="shared" si="1"/>
        <v>0</v>
      </c>
      <c r="U21" s="13" t="str">
        <f t="shared" si="3"/>
        <v>Bajo</v>
      </c>
      <c r="W21" s="130" t="s">
        <v>27</v>
      </c>
      <c r="X21" s="131">
        <f t="shared" si="4"/>
        <v>0</v>
      </c>
      <c r="Y21" s="131">
        <f t="shared" si="5"/>
        <v>0</v>
      </c>
      <c r="Z21" s="131">
        <f t="shared" si="6"/>
        <v>0</v>
      </c>
      <c r="AA21" s="13" t="s">
        <v>27</v>
      </c>
      <c r="AB21" s="129" t="str">
        <f t="shared" ref="AB21:AD50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2" customFormat="1" ht="15" customHeight="1" x14ac:dyDescent="0.25">
      <c r="A22" s="31"/>
      <c r="B22" s="11">
        <v>18</v>
      </c>
      <c r="C22" s="31"/>
      <c r="D22" s="48"/>
      <c r="E22" s="49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S22" s="129">
        <f t="shared" si="0"/>
        <v>0</v>
      </c>
      <c r="T22" s="130">
        <f t="shared" si="1"/>
        <v>0</v>
      </c>
      <c r="U22" s="13" t="str">
        <f t="shared" si="3"/>
        <v>Bajo</v>
      </c>
      <c r="W22" s="130" t="s">
        <v>27</v>
      </c>
      <c r="X22" s="131">
        <f t="shared" si="4"/>
        <v>0</v>
      </c>
      <c r="Y22" s="131">
        <f t="shared" si="5"/>
        <v>0</v>
      </c>
      <c r="Z22" s="131">
        <f t="shared" si="6"/>
        <v>0</v>
      </c>
      <c r="AA22" s="13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  <c r="AE22"/>
      <c r="AF22"/>
      <c r="AG22"/>
      <c r="AH22"/>
    </row>
    <row r="23" spans="1:34" s="2" customFormat="1" ht="15" customHeight="1" x14ac:dyDescent="0.25">
      <c r="A23" s="31"/>
      <c r="B23" s="11">
        <v>19</v>
      </c>
      <c r="C23" s="3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S23" s="129">
        <f t="shared" si="0"/>
        <v>0</v>
      </c>
      <c r="T23" s="130">
        <f t="shared" si="1"/>
        <v>0</v>
      </c>
      <c r="U23" s="13" t="str">
        <f t="shared" si="3"/>
        <v>Bajo</v>
      </c>
      <c r="W23" s="130" t="s">
        <v>27</v>
      </c>
      <c r="X23" s="131">
        <f t="shared" si="4"/>
        <v>0</v>
      </c>
      <c r="Y23" s="131">
        <f t="shared" si="5"/>
        <v>0</v>
      </c>
      <c r="Z23" s="131">
        <f t="shared" si="6"/>
        <v>0</v>
      </c>
      <c r="AA23" s="13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2" customFormat="1" ht="15" customHeight="1" x14ac:dyDescent="0.25">
      <c r="A24" s="31"/>
      <c r="B24" s="11">
        <v>20</v>
      </c>
      <c r="C24" s="31"/>
      <c r="D24" s="43"/>
      <c r="E24" s="44"/>
      <c r="F24" s="4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S24" s="129">
        <f t="shared" si="0"/>
        <v>0</v>
      </c>
      <c r="T24" s="130">
        <f t="shared" si="1"/>
        <v>0</v>
      </c>
      <c r="U24" s="13" t="str">
        <f t="shared" si="3"/>
        <v>Bajo</v>
      </c>
      <c r="W24" s="130" t="s">
        <v>27</v>
      </c>
      <c r="X24" s="131">
        <f t="shared" si="4"/>
        <v>0</v>
      </c>
      <c r="Y24" s="131">
        <f t="shared" si="5"/>
        <v>0</v>
      </c>
      <c r="Z24" s="131">
        <f t="shared" si="6"/>
        <v>0</v>
      </c>
      <c r="AA24" s="13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  <c r="AE24"/>
      <c r="AF24"/>
      <c r="AG24"/>
      <c r="AH24"/>
    </row>
    <row r="25" spans="1:34" s="2" customFormat="1" ht="15" customHeight="1" x14ac:dyDescent="0.25">
      <c r="A25" s="31"/>
      <c r="B25" s="11">
        <v>21</v>
      </c>
      <c r="C25" s="3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S25" s="129">
        <f t="shared" si="0"/>
        <v>0</v>
      </c>
      <c r="T25" s="130">
        <f t="shared" si="1"/>
        <v>0</v>
      </c>
      <c r="U25" s="13" t="str">
        <f t="shared" si="3"/>
        <v>Bajo</v>
      </c>
      <c r="W25" s="130" t="s">
        <v>27</v>
      </c>
      <c r="X25" s="131">
        <f t="shared" si="4"/>
        <v>0</v>
      </c>
      <c r="Y25" s="131">
        <f t="shared" si="5"/>
        <v>0</v>
      </c>
      <c r="Z25" s="131">
        <f t="shared" si="6"/>
        <v>0</v>
      </c>
      <c r="AA25" s="13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31"/>
      <c r="D26" s="43"/>
      <c r="E26" s="44"/>
      <c r="F26" s="44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S26" s="129">
        <f t="shared" si="0"/>
        <v>0</v>
      </c>
      <c r="T26" s="130">
        <f t="shared" si="1"/>
        <v>0</v>
      </c>
      <c r="U26" s="13" t="str">
        <f t="shared" si="3"/>
        <v>Bajo</v>
      </c>
      <c r="W26" s="130" t="s">
        <v>27</v>
      </c>
      <c r="X26" s="131">
        <f t="shared" si="4"/>
        <v>0</v>
      </c>
      <c r="Y26" s="131">
        <f t="shared" si="5"/>
        <v>0</v>
      </c>
      <c r="Z26" s="131">
        <f t="shared" si="6"/>
        <v>0</v>
      </c>
      <c r="AA26" s="13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2" customFormat="1" ht="15" customHeight="1" x14ac:dyDescent="0.25">
      <c r="A27" s="31"/>
      <c r="B27" s="11">
        <v>23</v>
      </c>
      <c r="C27" s="3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S27" s="129">
        <f t="shared" si="0"/>
        <v>0</v>
      </c>
      <c r="T27" s="130">
        <f t="shared" si="1"/>
        <v>0</v>
      </c>
      <c r="U27" s="13" t="str">
        <f t="shared" si="3"/>
        <v>Bajo</v>
      </c>
      <c r="W27" s="130" t="s">
        <v>27</v>
      </c>
      <c r="X27" s="131">
        <f t="shared" si="4"/>
        <v>0</v>
      </c>
      <c r="Y27" s="131">
        <f t="shared" si="5"/>
        <v>0</v>
      </c>
      <c r="Z27" s="131">
        <f t="shared" si="6"/>
        <v>0</v>
      </c>
      <c r="AA27" s="13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  <c r="AE27"/>
      <c r="AF27"/>
      <c r="AG27"/>
      <c r="AH27"/>
    </row>
    <row r="28" spans="1:34" s="2" customFormat="1" ht="15" customHeight="1" x14ac:dyDescent="0.25">
      <c r="A28" s="31"/>
      <c r="B28" s="11">
        <v>24</v>
      </c>
      <c r="C28" s="31"/>
      <c r="D28" s="43"/>
      <c r="E28" s="44"/>
      <c r="F28" s="4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S28" s="129">
        <f t="shared" si="0"/>
        <v>0</v>
      </c>
      <c r="T28" s="130">
        <f t="shared" si="1"/>
        <v>0</v>
      </c>
      <c r="U28" s="13" t="str">
        <f t="shared" si="3"/>
        <v>Bajo</v>
      </c>
      <c r="W28" s="130" t="s">
        <v>27</v>
      </c>
      <c r="X28" s="131">
        <f t="shared" si="4"/>
        <v>0</v>
      </c>
      <c r="Y28" s="131">
        <f t="shared" si="5"/>
        <v>0</v>
      </c>
      <c r="Z28" s="131">
        <f t="shared" si="6"/>
        <v>0</v>
      </c>
      <c r="AA28" s="13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  <c r="AE28"/>
      <c r="AF28"/>
      <c r="AG28"/>
      <c r="AH28"/>
    </row>
    <row r="29" spans="1:34" s="38" customFormat="1" ht="15" customHeight="1" x14ac:dyDescent="0.25">
      <c r="A29" s="36"/>
      <c r="B29" s="37">
        <v>25</v>
      </c>
      <c r="C29" s="3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S29" s="129">
        <f t="shared" si="0"/>
        <v>0</v>
      </c>
      <c r="T29" s="130">
        <f t="shared" si="1"/>
        <v>0</v>
      </c>
      <c r="U29" s="39"/>
      <c r="W29" s="130" t="s">
        <v>27</v>
      </c>
      <c r="X29" s="131">
        <f t="shared" si="4"/>
        <v>0</v>
      </c>
      <c r="Y29" s="131">
        <f t="shared" si="5"/>
        <v>0</v>
      </c>
      <c r="Z29" s="131">
        <f t="shared" si="6"/>
        <v>0</v>
      </c>
      <c r="AA29" s="3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</row>
    <row r="30" spans="1:34" s="2" customFormat="1" ht="15" customHeight="1" x14ac:dyDescent="0.25">
      <c r="A30" s="31"/>
      <c r="B30" s="11">
        <v>26</v>
      </c>
      <c r="C30" s="31"/>
      <c r="D30" s="43"/>
      <c r="E30" s="44"/>
      <c r="F30" s="44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S30" s="129">
        <f t="shared" si="0"/>
        <v>0</v>
      </c>
      <c r="T30" s="130">
        <f t="shared" si="1"/>
        <v>0</v>
      </c>
      <c r="U30" s="13" t="str">
        <f t="shared" si="3"/>
        <v>Bajo</v>
      </c>
      <c r="W30" s="130" t="s">
        <v>27</v>
      </c>
      <c r="X30" s="131">
        <f t="shared" si="4"/>
        <v>0</v>
      </c>
      <c r="Y30" s="131">
        <f t="shared" si="5"/>
        <v>0</v>
      </c>
      <c r="Z30" s="131">
        <f t="shared" si="6"/>
        <v>0</v>
      </c>
      <c r="AA30" s="13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  <c r="AE30"/>
      <c r="AF30"/>
      <c r="AG30"/>
      <c r="AH30"/>
    </row>
    <row r="31" spans="1:34" s="38" customFormat="1" ht="15" customHeight="1" x14ac:dyDescent="0.25">
      <c r="A31" s="36"/>
      <c r="B31" s="37">
        <v>27</v>
      </c>
      <c r="C31" s="3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S31" s="129">
        <f t="shared" si="0"/>
        <v>0</v>
      </c>
      <c r="T31" s="130">
        <f t="shared" si="1"/>
        <v>0</v>
      </c>
      <c r="U31" s="39"/>
      <c r="W31" s="130" t="s">
        <v>27</v>
      </c>
      <c r="X31" s="131">
        <f t="shared" si="4"/>
        <v>0</v>
      </c>
      <c r="Y31" s="131">
        <f t="shared" si="5"/>
        <v>0</v>
      </c>
      <c r="Z31" s="131">
        <f t="shared" si="6"/>
        <v>0</v>
      </c>
      <c r="AA31" s="3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</row>
    <row r="32" spans="1:34" s="2" customFormat="1" ht="15" customHeight="1" x14ac:dyDescent="0.25">
      <c r="A32" s="31"/>
      <c r="B32" s="11">
        <v>28</v>
      </c>
      <c r="C32" s="31"/>
      <c r="D32" s="43"/>
      <c r="E32" s="44"/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S32" s="129">
        <f t="shared" si="0"/>
        <v>0</v>
      </c>
      <c r="T32" s="130">
        <f t="shared" si="1"/>
        <v>0</v>
      </c>
      <c r="U32" s="13" t="str">
        <f t="shared" si="3"/>
        <v>Bajo</v>
      </c>
      <c r="W32" s="130" t="s">
        <v>27</v>
      </c>
      <c r="X32" s="131">
        <f t="shared" si="4"/>
        <v>0</v>
      </c>
      <c r="Y32" s="131">
        <f t="shared" si="5"/>
        <v>0</v>
      </c>
      <c r="Z32" s="131">
        <f t="shared" si="6"/>
        <v>0</v>
      </c>
      <c r="AA32" s="13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  <c r="AE32"/>
      <c r="AF32"/>
      <c r="AG32"/>
      <c r="AH32"/>
    </row>
    <row r="33" spans="1:34" s="2" customFormat="1" ht="15" customHeight="1" x14ac:dyDescent="0.25">
      <c r="A33" s="31"/>
      <c r="B33" s="11">
        <v>29</v>
      </c>
      <c r="C33" s="3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S33" s="129">
        <f t="shared" si="0"/>
        <v>0</v>
      </c>
      <c r="T33" s="130">
        <f t="shared" si="1"/>
        <v>0</v>
      </c>
      <c r="U33" s="13" t="str">
        <f t="shared" si="3"/>
        <v>Bajo</v>
      </c>
      <c r="W33" s="130" t="s">
        <v>27</v>
      </c>
      <c r="X33" s="131">
        <f t="shared" si="4"/>
        <v>0</v>
      </c>
      <c r="Y33" s="131">
        <f t="shared" si="5"/>
        <v>0</v>
      </c>
      <c r="Z33" s="131">
        <f t="shared" si="6"/>
        <v>0</v>
      </c>
      <c r="AA33" s="13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31"/>
      <c r="D34" s="43"/>
      <c r="E34" s="44"/>
      <c r="F34" s="4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S34" s="129">
        <f t="shared" si="0"/>
        <v>0</v>
      </c>
      <c r="T34" s="130">
        <f t="shared" si="1"/>
        <v>0</v>
      </c>
      <c r="U34" s="13" t="str">
        <f t="shared" si="3"/>
        <v>Bajo</v>
      </c>
      <c r="W34" s="130" t="s">
        <v>27</v>
      </c>
      <c r="X34" s="131">
        <f t="shared" si="4"/>
        <v>0</v>
      </c>
      <c r="Y34" s="131">
        <f t="shared" si="5"/>
        <v>0</v>
      </c>
      <c r="Z34" s="131">
        <f t="shared" si="6"/>
        <v>0</v>
      </c>
      <c r="AA34" s="13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3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S35" s="129">
        <f t="shared" si="0"/>
        <v>0</v>
      </c>
      <c r="T35" s="130">
        <f t="shared" si="1"/>
        <v>0</v>
      </c>
      <c r="U35" s="13" t="str">
        <f t="shared" si="3"/>
        <v>Bajo</v>
      </c>
      <c r="W35" s="130" t="s">
        <v>27</v>
      </c>
      <c r="X35" s="131">
        <f t="shared" si="4"/>
        <v>0</v>
      </c>
      <c r="Y35" s="131">
        <f t="shared" si="5"/>
        <v>0</v>
      </c>
      <c r="Z35" s="131">
        <f t="shared" si="6"/>
        <v>0</v>
      </c>
      <c r="AA35" s="13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2" customFormat="1" ht="15" customHeight="1" x14ac:dyDescent="0.25">
      <c r="A36" s="31"/>
      <c r="B36" s="11">
        <v>32</v>
      </c>
      <c r="C36" s="31"/>
      <c r="D36" s="43"/>
      <c r="E36" s="44"/>
      <c r="F36" s="44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S36" s="129">
        <f t="shared" si="0"/>
        <v>0</v>
      </c>
      <c r="T36" s="130">
        <f t="shared" si="1"/>
        <v>0</v>
      </c>
      <c r="U36" s="13" t="str">
        <f t="shared" si="3"/>
        <v>Bajo</v>
      </c>
      <c r="W36" s="130" t="s">
        <v>27</v>
      </c>
      <c r="X36" s="131">
        <f t="shared" si="4"/>
        <v>0</v>
      </c>
      <c r="Y36" s="131">
        <f t="shared" si="5"/>
        <v>0</v>
      </c>
      <c r="Z36" s="131">
        <f t="shared" si="6"/>
        <v>0</v>
      </c>
      <c r="AA36" s="13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  <c r="AE36"/>
      <c r="AF36"/>
      <c r="AG36"/>
      <c r="AH36"/>
    </row>
    <row r="37" spans="1:34" s="2" customFormat="1" ht="15" customHeight="1" x14ac:dyDescent="0.25">
      <c r="A37" s="31"/>
      <c r="B37" s="11">
        <v>33</v>
      </c>
      <c r="C37" s="31"/>
      <c r="D37" s="50"/>
      <c r="E37" s="42"/>
      <c r="F37" s="4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S37" s="129">
        <f t="shared" si="0"/>
        <v>0</v>
      </c>
      <c r="T37" s="130">
        <f t="shared" si="1"/>
        <v>0</v>
      </c>
      <c r="U37" s="13" t="str">
        <f t="shared" si="3"/>
        <v>Bajo</v>
      </c>
      <c r="W37" s="130" t="s">
        <v>27</v>
      </c>
      <c r="X37" s="131">
        <f t="shared" si="4"/>
        <v>0</v>
      </c>
      <c r="Y37" s="131">
        <f t="shared" si="5"/>
        <v>0</v>
      </c>
      <c r="Z37" s="131">
        <f t="shared" si="6"/>
        <v>0</v>
      </c>
      <c r="AA37" s="13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  <c r="AE37"/>
      <c r="AF37"/>
      <c r="AG37"/>
      <c r="AH37"/>
    </row>
    <row r="38" spans="1:34" s="2" customFormat="1" ht="15" customHeight="1" x14ac:dyDescent="0.25">
      <c r="A38" s="31"/>
      <c r="B38" s="11">
        <v>34</v>
      </c>
      <c r="C38" s="31"/>
      <c r="D38" s="48"/>
      <c r="E38" s="49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S38" s="129">
        <f t="shared" si="0"/>
        <v>0</v>
      </c>
      <c r="T38" s="130">
        <f t="shared" si="1"/>
        <v>0</v>
      </c>
      <c r="U38" s="13" t="str">
        <f t="shared" si="3"/>
        <v>Bajo</v>
      </c>
      <c r="W38" s="130" t="s">
        <v>27</v>
      </c>
      <c r="X38" s="131">
        <f t="shared" si="4"/>
        <v>0</v>
      </c>
      <c r="Y38" s="131">
        <f t="shared" si="5"/>
        <v>0</v>
      </c>
      <c r="Z38" s="131">
        <f t="shared" si="6"/>
        <v>0</v>
      </c>
      <c r="AA38" s="13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2" customFormat="1" ht="15" customHeight="1" x14ac:dyDescent="0.25">
      <c r="A39" s="31"/>
      <c r="B39" s="11">
        <v>35</v>
      </c>
      <c r="C39" s="3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S39" s="129">
        <f t="shared" si="0"/>
        <v>0</v>
      </c>
      <c r="T39" s="130">
        <f t="shared" si="1"/>
        <v>0</v>
      </c>
      <c r="U39" s="13" t="str">
        <f t="shared" si="3"/>
        <v>Bajo</v>
      </c>
      <c r="W39" s="130" t="s">
        <v>27</v>
      </c>
      <c r="X39" s="131">
        <f t="shared" si="4"/>
        <v>0</v>
      </c>
      <c r="Y39" s="131">
        <f t="shared" si="5"/>
        <v>0</v>
      </c>
      <c r="Z39" s="131">
        <f t="shared" si="6"/>
        <v>0</v>
      </c>
      <c r="AA39" s="13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  <c r="AE39"/>
      <c r="AF39"/>
      <c r="AG39"/>
      <c r="AH39"/>
    </row>
    <row r="40" spans="1:34" s="2" customFormat="1" ht="15" customHeight="1" x14ac:dyDescent="0.25">
      <c r="A40" s="31"/>
      <c r="B40" s="11">
        <v>36</v>
      </c>
      <c r="C40" s="31"/>
      <c r="D40" s="43"/>
      <c r="E40" s="44"/>
      <c r="F40" s="44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S40" s="129">
        <f t="shared" si="0"/>
        <v>0</v>
      </c>
      <c r="T40" s="130">
        <f t="shared" si="1"/>
        <v>0</v>
      </c>
      <c r="U40" s="13" t="str">
        <f t="shared" si="3"/>
        <v>Bajo</v>
      </c>
      <c r="W40" s="130" t="s">
        <v>27</v>
      </c>
      <c r="X40" s="131">
        <f t="shared" si="4"/>
        <v>0</v>
      </c>
      <c r="Y40" s="131">
        <f t="shared" si="5"/>
        <v>0</v>
      </c>
      <c r="Z40" s="131">
        <f t="shared" si="6"/>
        <v>0</v>
      </c>
      <c r="AA40" s="13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  <c r="AE40"/>
      <c r="AF40"/>
      <c r="AG40"/>
      <c r="AH40"/>
    </row>
    <row r="41" spans="1:34" s="2" customFormat="1" ht="15" customHeight="1" x14ac:dyDescent="0.25">
      <c r="A41" s="31"/>
      <c r="B41" s="11">
        <v>37</v>
      </c>
      <c r="C41" s="3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S41" s="129">
        <f t="shared" si="0"/>
        <v>0</v>
      </c>
      <c r="T41" s="130">
        <f t="shared" si="1"/>
        <v>0</v>
      </c>
      <c r="U41" s="13" t="str">
        <f t="shared" si="3"/>
        <v>Bajo</v>
      </c>
      <c r="W41" s="130" t="s">
        <v>27</v>
      </c>
      <c r="X41" s="131">
        <f t="shared" si="4"/>
        <v>0</v>
      </c>
      <c r="Y41" s="131">
        <f t="shared" si="5"/>
        <v>0</v>
      </c>
      <c r="Z41" s="131">
        <f t="shared" si="6"/>
        <v>0</v>
      </c>
      <c r="AA41" s="13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31"/>
      <c r="D42" s="43"/>
      <c r="E42" s="44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S42" s="129">
        <f t="shared" si="0"/>
        <v>0</v>
      </c>
      <c r="T42" s="130">
        <f t="shared" si="1"/>
        <v>0</v>
      </c>
      <c r="U42" s="13" t="str">
        <f t="shared" si="3"/>
        <v>Bajo</v>
      </c>
      <c r="W42" s="130" t="s">
        <v>27</v>
      </c>
      <c r="X42" s="131">
        <f t="shared" si="4"/>
        <v>0</v>
      </c>
      <c r="Y42" s="131">
        <f t="shared" si="5"/>
        <v>0</v>
      </c>
      <c r="Z42" s="131">
        <f t="shared" si="6"/>
        <v>0</v>
      </c>
      <c r="AA42" s="13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38" customFormat="1" ht="15" customHeight="1" x14ac:dyDescent="0.25">
      <c r="A43" s="36"/>
      <c r="B43" s="37">
        <v>39</v>
      </c>
      <c r="C43" s="3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S43" s="129">
        <f t="shared" si="0"/>
        <v>0</v>
      </c>
      <c r="T43" s="130">
        <f t="shared" si="1"/>
        <v>0</v>
      </c>
      <c r="U43" s="39"/>
      <c r="W43" s="130" t="s">
        <v>27</v>
      </c>
      <c r="X43" s="131">
        <f t="shared" si="4"/>
        <v>0</v>
      </c>
      <c r="Y43" s="131">
        <f t="shared" si="5"/>
        <v>0</v>
      </c>
      <c r="Z43" s="131">
        <f t="shared" si="6"/>
        <v>0</v>
      </c>
      <c r="AA43" s="3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</row>
    <row r="44" spans="1:34" s="2" customFormat="1" ht="15" customHeight="1" x14ac:dyDescent="0.25">
      <c r="A44" s="31"/>
      <c r="B44" s="11">
        <v>40</v>
      </c>
      <c r="C44" s="31"/>
      <c r="D44" s="51"/>
      <c r="E44" s="44"/>
      <c r="F44" s="44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S44" s="129">
        <f t="shared" si="0"/>
        <v>0</v>
      </c>
      <c r="T44" s="130">
        <f t="shared" si="1"/>
        <v>0</v>
      </c>
      <c r="U44" s="13" t="str">
        <f t="shared" si="3"/>
        <v>Bajo</v>
      </c>
      <c r="W44" s="130" t="s">
        <v>27</v>
      </c>
      <c r="X44" s="131">
        <f t="shared" si="4"/>
        <v>0</v>
      </c>
      <c r="Y44" s="131">
        <f t="shared" si="5"/>
        <v>0</v>
      </c>
      <c r="Z44" s="131">
        <f t="shared" si="6"/>
        <v>0</v>
      </c>
      <c r="AA44" s="13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3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S45" s="129">
        <f t="shared" si="0"/>
        <v>0</v>
      </c>
      <c r="T45" s="130">
        <f t="shared" si="1"/>
        <v>0</v>
      </c>
      <c r="U45" s="13" t="str">
        <f t="shared" si="3"/>
        <v>Bajo</v>
      </c>
      <c r="W45" s="130" t="s">
        <v>27</v>
      </c>
      <c r="X45" s="131">
        <f t="shared" si="4"/>
        <v>0</v>
      </c>
      <c r="Y45" s="131">
        <f t="shared" si="5"/>
        <v>0</v>
      </c>
      <c r="Z45" s="131">
        <f t="shared" si="6"/>
        <v>0</v>
      </c>
      <c r="AA45" s="13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31"/>
      <c r="D46" s="43"/>
      <c r="E46" s="44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S46" s="129">
        <f t="shared" si="0"/>
        <v>0</v>
      </c>
      <c r="T46" s="130">
        <f t="shared" si="1"/>
        <v>0</v>
      </c>
      <c r="U46" s="13" t="str">
        <f t="shared" si="3"/>
        <v>Bajo</v>
      </c>
      <c r="W46" s="130" t="s">
        <v>27</v>
      </c>
      <c r="X46" s="131">
        <f t="shared" si="4"/>
        <v>0</v>
      </c>
      <c r="Y46" s="131">
        <f t="shared" si="5"/>
        <v>0</v>
      </c>
      <c r="Z46" s="131">
        <f t="shared" si="6"/>
        <v>0</v>
      </c>
      <c r="AA46" s="13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3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/>
      <c r="S47" s="129">
        <f t="shared" si="0"/>
        <v>0</v>
      </c>
      <c r="T47" s="130">
        <f t="shared" si="1"/>
        <v>0</v>
      </c>
      <c r="U47" s="13" t="str">
        <f t="shared" si="3"/>
        <v>Bajo</v>
      </c>
      <c r="V47"/>
      <c r="W47" s="130" t="s">
        <v>27</v>
      </c>
      <c r="X47" s="131">
        <f t="shared" si="4"/>
        <v>0</v>
      </c>
      <c r="Y47" s="131">
        <f t="shared" si="5"/>
        <v>0</v>
      </c>
      <c r="Z47" s="131">
        <f t="shared" si="6"/>
        <v>0</v>
      </c>
      <c r="AA47" s="13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2" customFormat="1" ht="15" customHeight="1" x14ac:dyDescent="0.25">
      <c r="A48" s="31"/>
      <c r="B48" s="11">
        <v>44</v>
      </c>
      <c r="C48" s="31"/>
      <c r="D48" s="43"/>
      <c r="E48" s="44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/>
      <c r="S48" s="129">
        <f t="shared" si="0"/>
        <v>0</v>
      </c>
      <c r="T48" s="130">
        <f t="shared" si="1"/>
        <v>0</v>
      </c>
      <c r="U48" s="13" t="str">
        <f t="shared" si="3"/>
        <v>Bajo</v>
      </c>
      <c r="V48"/>
      <c r="W48" s="130" t="s">
        <v>27</v>
      </c>
      <c r="X48" s="131">
        <f t="shared" si="4"/>
        <v>0</v>
      </c>
      <c r="Y48" s="131">
        <f t="shared" si="5"/>
        <v>0</v>
      </c>
      <c r="Z48" s="131">
        <f t="shared" si="6"/>
        <v>0</v>
      </c>
      <c r="AA48" s="13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  <c r="AE48"/>
      <c r="AF48"/>
      <c r="AG48"/>
      <c r="AH48"/>
    </row>
    <row r="49" spans="1:34" s="2" customFormat="1" ht="15" customHeight="1" x14ac:dyDescent="0.25">
      <c r="A49" s="31"/>
      <c r="B49" s="11">
        <v>45</v>
      </c>
      <c r="C49" s="31"/>
      <c r="D49" s="43"/>
      <c r="E49" s="44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/>
      <c r="S49" s="129">
        <f t="shared" si="0"/>
        <v>0</v>
      </c>
      <c r="T49" s="130">
        <f t="shared" si="1"/>
        <v>0</v>
      </c>
      <c r="U49" s="13"/>
      <c r="V49"/>
      <c r="W49" s="130" t="s">
        <v>27</v>
      </c>
      <c r="X49" s="131">
        <f t="shared" ref="X49" si="8">(D49+F49+G49+H49+I49+J49+K49+N49+O49+P49+Q49)/14</f>
        <v>0</v>
      </c>
      <c r="Y49" s="131">
        <f t="shared" ref="Y49" si="9">SUM(L49:M49)/4</f>
        <v>0</v>
      </c>
      <c r="Z49" s="131">
        <f t="shared" ref="Z49" si="10">E49/1</f>
        <v>0</v>
      </c>
      <c r="AA49" s="13" t="s">
        <v>27</v>
      </c>
      <c r="AB49" s="132" t="str">
        <f t="shared" ref="AB49" si="11">+IF(X49&lt;25%,"Bajo",+IF(X49&lt;50%,"Medio Bajo",+IF(X49&lt;75%,"Medio Alto",+IF(X49&gt;=75%,"Alto",0))))</f>
        <v>Bajo</v>
      </c>
      <c r="AC49" s="132" t="str">
        <f t="shared" ref="AC49" si="12">+IF(Y49&lt;25%,"Bajo",+IF(Y49&lt;50%,"Medio Bajo",+IF(Y49&lt;75%,"Medio Alto",+IF(Y49&gt;=75%,"Alto",0))))</f>
        <v>Bajo</v>
      </c>
      <c r="AD49" s="132" t="str">
        <f t="shared" ref="AD49" si="13">+IF(Z49&lt;25%,"Bajo",+IF(Z49&lt;50%,"Medio Bajo",+IF(Z49&lt;75%,"Medio Alto",+IF(Z49&gt;=75%,"Alto",0))))</f>
        <v>Bajo</v>
      </c>
      <c r="AE49"/>
      <c r="AF49"/>
      <c r="AG49"/>
      <c r="AH49"/>
    </row>
    <row r="50" spans="1:34" s="2" customFormat="1" ht="15" customHeight="1" x14ac:dyDescent="0.25">
      <c r="A50" s="31"/>
      <c r="B50" s="11">
        <v>46</v>
      </c>
      <c r="C50" s="3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/>
      <c r="S50" s="129">
        <f t="shared" si="0"/>
        <v>0</v>
      </c>
      <c r="T50" s="130">
        <f t="shared" si="1"/>
        <v>0</v>
      </c>
      <c r="U50" s="13"/>
      <c r="V50"/>
      <c r="W50" s="130" t="s">
        <v>27</v>
      </c>
      <c r="X50" s="131">
        <f t="shared" si="4"/>
        <v>0</v>
      </c>
      <c r="Y50" s="131">
        <f t="shared" si="5"/>
        <v>0</v>
      </c>
      <c r="Z50" s="131">
        <f t="shared" si="6"/>
        <v>0</v>
      </c>
      <c r="AA50" s="13" t="s">
        <v>27</v>
      </c>
      <c r="AB50" s="129" t="str">
        <f t="shared" si="7"/>
        <v>Bajo</v>
      </c>
      <c r="AC50" s="129" t="str">
        <f t="shared" si="7"/>
        <v>Bajo</v>
      </c>
      <c r="AD50" s="129" t="str">
        <f t="shared" si="7"/>
        <v>Bajo</v>
      </c>
      <c r="AE50"/>
      <c r="AF50"/>
      <c r="AG50"/>
      <c r="AH50"/>
    </row>
    <row r="51" spans="1:34" ht="15" customHeight="1" thickBot="1" x14ac:dyDescent="0.3">
      <c r="C51" s="12" t="s">
        <v>2</v>
      </c>
      <c r="D51" s="133" t="e">
        <f t="shared" ref="D51:Q51" si="14">AVERAGE(D5:D50)</f>
        <v>#DIV/0!</v>
      </c>
      <c r="E51" s="133" t="e">
        <f t="shared" si="14"/>
        <v>#DIV/0!</v>
      </c>
      <c r="F51" s="133" t="e">
        <f t="shared" si="14"/>
        <v>#DIV/0!</v>
      </c>
      <c r="G51" s="133" t="e">
        <f t="shared" si="14"/>
        <v>#DIV/0!</v>
      </c>
      <c r="H51" s="133" t="e">
        <f t="shared" si="14"/>
        <v>#DIV/0!</v>
      </c>
      <c r="I51" s="133" t="e">
        <f t="shared" si="14"/>
        <v>#DIV/0!</v>
      </c>
      <c r="J51" s="133" t="e">
        <f t="shared" si="14"/>
        <v>#DIV/0!</v>
      </c>
      <c r="K51" s="133" t="e">
        <f t="shared" si="14"/>
        <v>#DIV/0!</v>
      </c>
      <c r="L51" s="133" t="e">
        <f t="shared" si="14"/>
        <v>#DIV/0!</v>
      </c>
      <c r="M51" s="133" t="e">
        <f t="shared" si="14"/>
        <v>#DIV/0!</v>
      </c>
      <c r="N51" s="133" t="e">
        <f t="shared" si="14"/>
        <v>#DIV/0!</v>
      </c>
      <c r="O51" s="133" t="e">
        <f t="shared" si="14"/>
        <v>#DIV/0!</v>
      </c>
      <c r="P51" s="133" t="e">
        <f t="shared" si="14"/>
        <v>#DIV/0!</v>
      </c>
      <c r="Q51" s="133" t="e">
        <f t="shared" si="14"/>
        <v>#DIV/0!</v>
      </c>
      <c r="R51">
        <f>SUM(D52:Q52)</f>
        <v>20</v>
      </c>
    </row>
    <row r="52" spans="1:34" ht="15" customHeight="1" thickBot="1" x14ac:dyDescent="0.3">
      <c r="C52" s="12" t="s">
        <v>4</v>
      </c>
      <c r="D52" s="134">
        <v>1</v>
      </c>
      <c r="E52" s="135">
        <v>1</v>
      </c>
      <c r="F52" s="135">
        <v>1</v>
      </c>
      <c r="G52" s="135">
        <v>1</v>
      </c>
      <c r="H52" s="135">
        <v>1</v>
      </c>
      <c r="I52" s="135">
        <v>2</v>
      </c>
      <c r="J52" s="135">
        <v>2</v>
      </c>
      <c r="K52" s="135">
        <v>1</v>
      </c>
      <c r="L52" s="135">
        <v>1</v>
      </c>
      <c r="M52" s="135">
        <v>3</v>
      </c>
      <c r="N52" s="135">
        <v>1</v>
      </c>
      <c r="O52" s="135">
        <v>2</v>
      </c>
      <c r="P52" s="135">
        <v>2</v>
      </c>
      <c r="Q52" s="136">
        <v>1</v>
      </c>
    </row>
    <row r="53" spans="1:34" ht="15" customHeight="1" x14ac:dyDescent="0.25">
      <c r="C53" s="12" t="s">
        <v>5</v>
      </c>
      <c r="D53" s="133" t="e">
        <f>D51/D52</f>
        <v>#DIV/0!</v>
      </c>
      <c r="E53" s="133" t="e">
        <f t="shared" ref="E53:Q53" si="15">E51/E52</f>
        <v>#DIV/0!</v>
      </c>
      <c r="F53" s="133" t="e">
        <f t="shared" si="15"/>
        <v>#DIV/0!</v>
      </c>
      <c r="G53" s="133" t="e">
        <f t="shared" si="15"/>
        <v>#DIV/0!</v>
      </c>
      <c r="H53" s="133" t="e">
        <f t="shared" si="15"/>
        <v>#DIV/0!</v>
      </c>
      <c r="I53" s="133" t="e">
        <f t="shared" si="15"/>
        <v>#DIV/0!</v>
      </c>
      <c r="J53" s="133" t="e">
        <f t="shared" si="15"/>
        <v>#DIV/0!</v>
      </c>
      <c r="K53" s="133" t="e">
        <f t="shared" si="15"/>
        <v>#DIV/0!</v>
      </c>
      <c r="L53" s="133" t="e">
        <f t="shared" si="15"/>
        <v>#DIV/0!</v>
      </c>
      <c r="M53" s="133" t="e">
        <f t="shared" si="15"/>
        <v>#DIV/0!</v>
      </c>
      <c r="N53" s="133" t="e">
        <f t="shared" si="15"/>
        <v>#DIV/0!</v>
      </c>
      <c r="O53" s="133" t="e">
        <f t="shared" si="15"/>
        <v>#DIV/0!</v>
      </c>
      <c r="P53" s="133" t="e">
        <f t="shared" si="15"/>
        <v>#DIV/0!</v>
      </c>
      <c r="Q53" s="133" t="e">
        <f t="shared" si="15"/>
        <v>#DIV/0!</v>
      </c>
    </row>
    <row r="54" spans="1:34" ht="15" customHeight="1" x14ac:dyDescent="0.2">
      <c r="E54"/>
      <c r="F54"/>
      <c r="I54"/>
      <c r="J54"/>
      <c r="K54"/>
      <c r="L54"/>
      <c r="M54"/>
      <c r="N54"/>
      <c r="O54"/>
      <c r="P54"/>
      <c r="Q54"/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x14ac:dyDescent="0.2">
      <c r="E56"/>
      <c r="F56"/>
      <c r="I56"/>
      <c r="J56"/>
      <c r="K56"/>
      <c r="L56"/>
      <c r="M56"/>
      <c r="N56"/>
      <c r="O56"/>
      <c r="P56"/>
      <c r="Q56"/>
    </row>
    <row r="57" spans="1:34" ht="15" customHeight="1" x14ac:dyDescent="0.2">
      <c r="E57"/>
      <c r="F57"/>
      <c r="I57"/>
      <c r="J57"/>
      <c r="K57"/>
      <c r="L57"/>
      <c r="M57"/>
      <c r="N57"/>
      <c r="O57"/>
      <c r="P57"/>
      <c r="Q57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</sheetData>
  <autoFilter ref="A4:AH53"/>
  <mergeCells count="7">
    <mergeCell ref="AA2:AD3"/>
    <mergeCell ref="AF3:AH3"/>
    <mergeCell ref="D2:Q3"/>
    <mergeCell ref="S2:S4"/>
    <mergeCell ref="T2:T4"/>
    <mergeCell ref="U2:U4"/>
    <mergeCell ref="W2:Z3"/>
  </mergeCells>
  <conditionalFormatting sqref="U1:U1048576">
    <cfRule type="containsText" dxfId="8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zoomScale="80" zoomScaleNormal="80" zoomScalePageLayoutView="80" workbookViewId="0">
      <selection activeCell="D60" sqref="D60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42578125" bestFit="1" customWidth="1"/>
    <col min="3" max="3" width="45.42578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143">
        <v>1</v>
      </c>
      <c r="E4" s="144">
        <v>2</v>
      </c>
      <c r="F4" s="143">
        <v>3</v>
      </c>
      <c r="G4" s="143">
        <v>4</v>
      </c>
      <c r="H4" s="143">
        <v>5</v>
      </c>
      <c r="I4" s="143">
        <v>6</v>
      </c>
      <c r="J4" s="143">
        <v>7</v>
      </c>
      <c r="K4" s="143">
        <v>8</v>
      </c>
      <c r="L4" s="145">
        <v>9</v>
      </c>
      <c r="M4" s="145">
        <v>10</v>
      </c>
      <c r="N4" s="143">
        <v>11</v>
      </c>
      <c r="O4" s="143">
        <v>12</v>
      </c>
      <c r="P4" s="143">
        <v>13</v>
      </c>
      <c r="Q4" s="143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141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/>
      <c r="S5" s="129">
        <f t="shared" ref="S5:S49" si="0">SUM(D5:Q5)</f>
        <v>0</v>
      </c>
      <c r="T5" s="130">
        <f t="shared" ref="T5:T49" si="1">S5/R$52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29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38" customFormat="1" ht="15" customHeight="1" x14ac:dyDescent="0.25">
      <c r="A6" s="36"/>
      <c r="B6" s="37">
        <v>2</v>
      </c>
      <c r="C6" s="142"/>
      <c r="D6" s="147"/>
      <c r="E6" s="148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S6" s="129">
        <f t="shared" si="0"/>
        <v>0</v>
      </c>
      <c r="T6" s="130">
        <f t="shared" si="1"/>
        <v>0</v>
      </c>
      <c r="U6" s="39"/>
      <c r="W6" s="130" t="s">
        <v>27</v>
      </c>
      <c r="X6" s="131">
        <f t="shared" ref="X6:X49" si="3">(D6+F6+G6+H6+I6+J6+K6+N6+O6+P6+Q6)/14</f>
        <v>0</v>
      </c>
      <c r="Y6" s="131">
        <f t="shared" ref="Y6:Y49" si="4">SUM(L6:M6)/4</f>
        <v>0</v>
      </c>
      <c r="Z6" s="131">
        <f t="shared" ref="Z6:Z49" si="5">E6/1</f>
        <v>0</v>
      </c>
      <c r="AA6" s="129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F6" s="25">
        <v>3</v>
      </c>
      <c r="AG6" s="40"/>
      <c r="AH6" s="41"/>
    </row>
    <row r="7" spans="1:34" s="2" customFormat="1" ht="15" customHeight="1" x14ac:dyDescent="0.25">
      <c r="A7" s="31"/>
      <c r="B7" s="11">
        <v>3</v>
      </c>
      <c r="C7" s="141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S7" s="129">
        <f t="shared" si="0"/>
        <v>0</v>
      </c>
      <c r="T7" s="130">
        <f t="shared" si="1"/>
        <v>0</v>
      </c>
      <c r="U7" s="13" t="str">
        <f t="shared" ref="U7:U48" si="6">IF(T7&lt;25%,"Bajo",+IF(T7&lt;50%,"Medio Bajo",+IF(T7&lt;75%,"Medio Alto",+IF(T7&gt;=75%,"Alto",0))))</f>
        <v>Bajo</v>
      </c>
      <c r="W7" s="130" t="s">
        <v>27</v>
      </c>
      <c r="X7" s="131">
        <f t="shared" si="3"/>
        <v>0</v>
      </c>
      <c r="Y7" s="131">
        <f t="shared" si="4"/>
        <v>0</v>
      </c>
      <c r="Z7" s="131">
        <f t="shared" si="5"/>
        <v>0</v>
      </c>
      <c r="AA7" s="129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2" customFormat="1" ht="15" customHeight="1" x14ac:dyDescent="0.25">
      <c r="A8" s="31"/>
      <c r="B8" s="11">
        <v>4</v>
      </c>
      <c r="C8" s="141"/>
      <c r="D8" s="150"/>
      <c r="E8" s="151"/>
      <c r="F8" s="151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S8" s="129">
        <f t="shared" si="0"/>
        <v>0</v>
      </c>
      <c r="T8" s="130">
        <f t="shared" si="1"/>
        <v>0</v>
      </c>
      <c r="U8" s="13" t="str">
        <f t="shared" si="6"/>
        <v>Bajo</v>
      </c>
      <c r="W8" s="130" t="s">
        <v>27</v>
      </c>
      <c r="X8" s="131">
        <f t="shared" si="3"/>
        <v>0</v>
      </c>
      <c r="Y8" s="131">
        <f t="shared" si="4"/>
        <v>0</v>
      </c>
      <c r="Z8" s="131">
        <f t="shared" si="5"/>
        <v>0</v>
      </c>
      <c r="AA8" s="12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  <c r="AE8"/>
      <c r="AF8"/>
      <c r="AG8"/>
      <c r="AH8"/>
    </row>
    <row r="9" spans="1:34" s="2" customFormat="1" ht="15" customHeight="1" x14ac:dyDescent="0.25">
      <c r="A9" s="31"/>
      <c r="B9" s="11">
        <v>5</v>
      </c>
      <c r="C9" s="141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S9" s="129">
        <f t="shared" si="0"/>
        <v>0</v>
      </c>
      <c r="T9" s="130">
        <f t="shared" si="1"/>
        <v>0</v>
      </c>
      <c r="U9" s="13" t="str">
        <f t="shared" si="6"/>
        <v>Bajo</v>
      </c>
      <c r="W9" s="130" t="s">
        <v>27</v>
      </c>
      <c r="X9" s="131">
        <f t="shared" si="3"/>
        <v>0</v>
      </c>
      <c r="Y9" s="131">
        <f t="shared" si="4"/>
        <v>0</v>
      </c>
      <c r="Z9" s="131">
        <f t="shared" si="5"/>
        <v>0</v>
      </c>
      <c r="AA9" s="129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  <c r="AE9"/>
      <c r="AF9"/>
      <c r="AG9"/>
      <c r="AH9"/>
    </row>
    <row r="10" spans="1:34" s="2" customFormat="1" ht="15" customHeight="1" x14ac:dyDescent="0.25">
      <c r="A10" s="31"/>
      <c r="B10" s="11">
        <v>6</v>
      </c>
      <c r="C10" s="141"/>
      <c r="D10" s="150"/>
      <c r="E10" s="151"/>
      <c r="F10" s="151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S10" s="129">
        <f t="shared" si="0"/>
        <v>0</v>
      </c>
      <c r="T10" s="130">
        <f t="shared" si="1"/>
        <v>0</v>
      </c>
      <c r="U10" s="13" t="str">
        <f t="shared" si="6"/>
        <v>Bajo</v>
      </c>
      <c r="W10" s="130" t="s">
        <v>27</v>
      </c>
      <c r="X10" s="131">
        <f t="shared" si="3"/>
        <v>0</v>
      </c>
      <c r="Y10" s="131">
        <f t="shared" si="4"/>
        <v>0</v>
      </c>
      <c r="Z10" s="131">
        <f t="shared" si="5"/>
        <v>0</v>
      </c>
      <c r="AA10" s="129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141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S11" s="129">
        <f t="shared" si="0"/>
        <v>0</v>
      </c>
      <c r="T11" s="130">
        <f t="shared" si="1"/>
        <v>0</v>
      </c>
      <c r="U11" s="13" t="str">
        <f t="shared" si="6"/>
        <v>Bajo</v>
      </c>
      <c r="W11" s="130" t="s">
        <v>27</v>
      </c>
      <c r="X11" s="131">
        <f t="shared" si="3"/>
        <v>0</v>
      </c>
      <c r="Y11" s="131">
        <f t="shared" si="4"/>
        <v>0</v>
      </c>
      <c r="Z11" s="131">
        <f t="shared" si="5"/>
        <v>0</v>
      </c>
      <c r="AA11" s="129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2" customFormat="1" ht="15" customHeight="1" x14ac:dyDescent="0.25">
      <c r="A12" s="31"/>
      <c r="B12" s="11">
        <v>8</v>
      </c>
      <c r="C12" s="141"/>
      <c r="D12" s="150"/>
      <c r="E12" s="151"/>
      <c r="F12" s="151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S12" s="129">
        <f t="shared" si="0"/>
        <v>0</v>
      </c>
      <c r="T12" s="130">
        <f t="shared" si="1"/>
        <v>0</v>
      </c>
      <c r="U12" s="13" t="str">
        <f t="shared" si="6"/>
        <v>Bajo</v>
      </c>
      <c r="W12" s="130" t="s">
        <v>27</v>
      </c>
      <c r="X12" s="131">
        <f t="shared" si="3"/>
        <v>0</v>
      </c>
      <c r="Y12" s="131">
        <f t="shared" si="4"/>
        <v>0</v>
      </c>
      <c r="Z12" s="131">
        <f t="shared" si="5"/>
        <v>0</v>
      </c>
      <c r="AA12" s="129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  <c r="AE12"/>
      <c r="AF12"/>
      <c r="AG12"/>
      <c r="AH12"/>
    </row>
    <row r="13" spans="1:34" s="38" customFormat="1" ht="15" customHeight="1" x14ac:dyDescent="0.25">
      <c r="A13" s="36"/>
      <c r="B13" s="37">
        <v>9</v>
      </c>
      <c r="C13" s="142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S13" s="129">
        <f t="shared" si="0"/>
        <v>0</v>
      </c>
      <c r="T13" s="130">
        <f t="shared" si="1"/>
        <v>0</v>
      </c>
      <c r="U13" s="39"/>
      <c r="W13" s="130" t="s">
        <v>27</v>
      </c>
      <c r="X13" s="131">
        <f t="shared" si="3"/>
        <v>0</v>
      </c>
      <c r="Y13" s="131">
        <f t="shared" si="4"/>
        <v>0</v>
      </c>
      <c r="Z13" s="131">
        <f t="shared" si="5"/>
        <v>0</v>
      </c>
      <c r="AA13" s="12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</row>
    <row r="14" spans="1:34" s="2" customFormat="1" ht="15" customHeight="1" x14ac:dyDescent="0.25">
      <c r="A14" s="31"/>
      <c r="B14" s="11">
        <v>10</v>
      </c>
      <c r="C14" s="141"/>
      <c r="D14" s="150"/>
      <c r="E14" s="151"/>
      <c r="F14" s="151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S14" s="129">
        <f t="shared" si="0"/>
        <v>0</v>
      </c>
      <c r="T14" s="130">
        <f t="shared" si="1"/>
        <v>0</v>
      </c>
      <c r="U14" s="13" t="str">
        <f t="shared" si="6"/>
        <v>Bajo</v>
      </c>
      <c r="W14" s="130" t="s">
        <v>27</v>
      </c>
      <c r="X14" s="131">
        <f t="shared" si="3"/>
        <v>0</v>
      </c>
      <c r="Y14" s="131">
        <f t="shared" si="4"/>
        <v>0</v>
      </c>
      <c r="Z14" s="131">
        <f t="shared" si="5"/>
        <v>0</v>
      </c>
      <c r="AA14" s="129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  <c r="AE14"/>
      <c r="AF14"/>
      <c r="AG14"/>
      <c r="AH14"/>
    </row>
    <row r="15" spans="1:34" s="2" customFormat="1" ht="15" customHeight="1" x14ac:dyDescent="0.25">
      <c r="A15" s="31"/>
      <c r="B15" s="11">
        <v>11</v>
      </c>
      <c r="C15" s="14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S15" s="129">
        <f t="shared" si="0"/>
        <v>0</v>
      </c>
      <c r="T15" s="130">
        <f t="shared" si="1"/>
        <v>0</v>
      </c>
      <c r="U15" s="13" t="str">
        <f t="shared" si="6"/>
        <v>Bajo</v>
      </c>
      <c r="W15" s="130" t="s">
        <v>27</v>
      </c>
      <c r="X15" s="131">
        <f t="shared" si="3"/>
        <v>0</v>
      </c>
      <c r="Y15" s="131">
        <f t="shared" si="4"/>
        <v>0</v>
      </c>
      <c r="Z15" s="131">
        <f t="shared" si="5"/>
        <v>0</v>
      </c>
      <c r="AA15" s="129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  <c r="AE15"/>
      <c r="AF15"/>
      <c r="AG15"/>
      <c r="AH15"/>
    </row>
    <row r="16" spans="1:34" s="2" customFormat="1" ht="15" customHeight="1" x14ac:dyDescent="0.25">
      <c r="A16" s="31"/>
      <c r="B16" s="11">
        <v>12</v>
      </c>
      <c r="C16" s="141"/>
      <c r="D16" s="150"/>
      <c r="E16" s="151"/>
      <c r="F16" s="151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S16" s="129">
        <f t="shared" si="0"/>
        <v>0</v>
      </c>
      <c r="T16" s="130">
        <f t="shared" si="1"/>
        <v>0</v>
      </c>
      <c r="U16" s="13" t="str">
        <f t="shared" si="6"/>
        <v>Bajo</v>
      </c>
      <c r="W16" s="130" t="s">
        <v>27</v>
      </c>
      <c r="X16" s="131">
        <f t="shared" si="3"/>
        <v>0</v>
      </c>
      <c r="Y16" s="131">
        <f t="shared" si="4"/>
        <v>0</v>
      </c>
      <c r="Z16" s="131">
        <f t="shared" si="5"/>
        <v>0</v>
      </c>
      <c r="AA16" s="129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38" customFormat="1" ht="15" customHeight="1" x14ac:dyDescent="0.25">
      <c r="A17" s="36"/>
      <c r="B17" s="37">
        <v>13</v>
      </c>
      <c r="C17" s="142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S17" s="129">
        <f t="shared" si="0"/>
        <v>0</v>
      </c>
      <c r="T17" s="130">
        <f t="shared" si="1"/>
        <v>0</v>
      </c>
      <c r="U17" s="39"/>
      <c r="W17" s="130" t="s">
        <v>27</v>
      </c>
      <c r="X17" s="131">
        <f t="shared" si="3"/>
        <v>0</v>
      </c>
      <c r="Y17" s="131">
        <f t="shared" si="4"/>
        <v>0</v>
      </c>
      <c r="Z17" s="131">
        <f t="shared" si="5"/>
        <v>0</v>
      </c>
      <c r="AA17" s="129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</row>
    <row r="18" spans="1:34" s="2" customFormat="1" ht="15" customHeight="1" x14ac:dyDescent="0.25">
      <c r="A18" s="31"/>
      <c r="B18" s="11">
        <v>14</v>
      </c>
      <c r="C18" s="141"/>
      <c r="D18" s="150"/>
      <c r="E18" s="151"/>
      <c r="F18" s="15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S18" s="129">
        <f t="shared" si="0"/>
        <v>0</v>
      </c>
      <c r="T18" s="130">
        <f t="shared" si="1"/>
        <v>0</v>
      </c>
      <c r="U18" s="13" t="str">
        <f t="shared" si="6"/>
        <v>Bajo</v>
      </c>
      <c r="W18" s="130" t="s">
        <v>27</v>
      </c>
      <c r="X18" s="131">
        <f t="shared" si="3"/>
        <v>0</v>
      </c>
      <c r="Y18" s="131">
        <f t="shared" si="4"/>
        <v>0</v>
      </c>
      <c r="Z18" s="131">
        <f t="shared" si="5"/>
        <v>0</v>
      </c>
      <c r="AA18" s="129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2" customFormat="1" ht="15" customHeight="1" x14ac:dyDescent="0.25">
      <c r="A19" s="31"/>
      <c r="B19" s="11">
        <v>15</v>
      </c>
      <c r="C19" s="141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S19" s="129">
        <f t="shared" si="0"/>
        <v>0</v>
      </c>
      <c r="T19" s="130">
        <f t="shared" si="1"/>
        <v>0</v>
      </c>
      <c r="U19" s="13" t="str">
        <f t="shared" si="6"/>
        <v>Bajo</v>
      </c>
      <c r="W19" s="130" t="s">
        <v>27</v>
      </c>
      <c r="X19" s="131">
        <f t="shared" si="3"/>
        <v>0</v>
      </c>
      <c r="Y19" s="131">
        <f t="shared" si="4"/>
        <v>0</v>
      </c>
      <c r="Z19" s="131">
        <f t="shared" si="5"/>
        <v>0</v>
      </c>
      <c r="AA19" s="129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  <c r="AE19"/>
      <c r="AF19"/>
      <c r="AG19"/>
      <c r="AH19"/>
    </row>
    <row r="20" spans="1:34" s="2" customFormat="1" ht="15" customHeight="1" x14ac:dyDescent="0.25">
      <c r="A20" s="31"/>
      <c r="B20" s="11">
        <v>16</v>
      </c>
      <c r="C20" s="141"/>
      <c r="D20" s="150"/>
      <c r="E20" s="151"/>
      <c r="F20" s="15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S20" s="129">
        <f t="shared" si="0"/>
        <v>0</v>
      </c>
      <c r="T20" s="130">
        <f t="shared" si="1"/>
        <v>0</v>
      </c>
      <c r="U20" s="13" t="str">
        <f t="shared" si="6"/>
        <v>Bajo</v>
      </c>
      <c r="W20" s="130" t="s">
        <v>27</v>
      </c>
      <c r="X20" s="131">
        <f t="shared" si="3"/>
        <v>0</v>
      </c>
      <c r="Y20" s="131">
        <f t="shared" si="4"/>
        <v>0</v>
      </c>
      <c r="Z20" s="131">
        <f t="shared" si="5"/>
        <v>0</v>
      </c>
      <c r="AA20" s="129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141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S21" s="129">
        <f t="shared" si="0"/>
        <v>0</v>
      </c>
      <c r="T21" s="130">
        <f t="shared" si="1"/>
        <v>0</v>
      </c>
      <c r="U21" s="13" t="str">
        <f t="shared" si="6"/>
        <v>Bajo</v>
      </c>
      <c r="W21" s="130" t="s">
        <v>27</v>
      </c>
      <c r="X21" s="131">
        <f t="shared" si="3"/>
        <v>0</v>
      </c>
      <c r="Y21" s="131">
        <f t="shared" si="4"/>
        <v>0</v>
      </c>
      <c r="Z21" s="131">
        <f t="shared" si="5"/>
        <v>0</v>
      </c>
      <c r="AA21" s="129" t="s">
        <v>27</v>
      </c>
      <c r="AB21" s="129" t="str">
        <f t="shared" ref="AB21:AD49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38" customFormat="1" ht="15" customHeight="1" x14ac:dyDescent="0.25">
      <c r="A22" s="36"/>
      <c r="B22" s="37">
        <v>18</v>
      </c>
      <c r="C22" s="142"/>
      <c r="D22" s="147"/>
      <c r="E22" s="148"/>
      <c r="F22" s="148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S22" s="129">
        <f t="shared" si="0"/>
        <v>0</v>
      </c>
      <c r="T22" s="130">
        <f t="shared" si="1"/>
        <v>0</v>
      </c>
      <c r="U22" s="39"/>
      <c r="W22" s="130" t="s">
        <v>27</v>
      </c>
      <c r="X22" s="131">
        <f t="shared" si="3"/>
        <v>0</v>
      </c>
      <c r="Y22" s="131">
        <f t="shared" si="4"/>
        <v>0</v>
      </c>
      <c r="Z22" s="131">
        <f t="shared" si="5"/>
        <v>0</v>
      </c>
      <c r="AA22" s="129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</row>
    <row r="23" spans="1:34" s="2" customFormat="1" ht="15" customHeight="1" x14ac:dyDescent="0.25">
      <c r="A23" s="31"/>
      <c r="B23" s="11">
        <v>19</v>
      </c>
      <c r="C23" s="141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S23" s="129">
        <f t="shared" si="0"/>
        <v>0</v>
      </c>
      <c r="T23" s="130">
        <f t="shared" si="1"/>
        <v>0</v>
      </c>
      <c r="U23" s="13" t="str">
        <f t="shared" si="6"/>
        <v>Bajo</v>
      </c>
      <c r="W23" s="130" t="s">
        <v>27</v>
      </c>
      <c r="X23" s="131">
        <f t="shared" si="3"/>
        <v>0</v>
      </c>
      <c r="Y23" s="131">
        <f t="shared" si="4"/>
        <v>0</v>
      </c>
      <c r="Z23" s="131">
        <f t="shared" si="5"/>
        <v>0</v>
      </c>
      <c r="AA23" s="129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2" customFormat="1" ht="15" customHeight="1" x14ac:dyDescent="0.25">
      <c r="A24" s="31"/>
      <c r="B24" s="11">
        <v>20</v>
      </c>
      <c r="C24" s="141"/>
      <c r="D24" s="150"/>
      <c r="E24" s="151"/>
      <c r="F24" s="15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S24" s="129">
        <f t="shared" si="0"/>
        <v>0</v>
      </c>
      <c r="T24" s="130">
        <f t="shared" si="1"/>
        <v>0</v>
      </c>
      <c r="U24" s="13" t="str">
        <f t="shared" si="6"/>
        <v>Bajo</v>
      </c>
      <c r="W24" s="130" t="s">
        <v>27</v>
      </c>
      <c r="X24" s="131">
        <f t="shared" si="3"/>
        <v>0</v>
      </c>
      <c r="Y24" s="131">
        <f t="shared" si="4"/>
        <v>0</v>
      </c>
      <c r="Z24" s="131">
        <f t="shared" si="5"/>
        <v>0</v>
      </c>
      <c r="AA24" s="129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  <c r="AE24"/>
      <c r="AF24"/>
      <c r="AG24"/>
      <c r="AH24"/>
    </row>
    <row r="25" spans="1:34" s="2" customFormat="1" ht="15" customHeight="1" x14ac:dyDescent="0.25">
      <c r="A25" s="31"/>
      <c r="B25" s="11">
        <v>21</v>
      </c>
      <c r="C25" s="141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S25" s="129">
        <f t="shared" si="0"/>
        <v>0</v>
      </c>
      <c r="T25" s="130">
        <f t="shared" si="1"/>
        <v>0</v>
      </c>
      <c r="U25" s="13" t="str">
        <f t="shared" si="6"/>
        <v>Bajo</v>
      </c>
      <c r="W25" s="130" t="s">
        <v>27</v>
      </c>
      <c r="X25" s="131">
        <f t="shared" si="3"/>
        <v>0</v>
      </c>
      <c r="Y25" s="131">
        <f t="shared" si="4"/>
        <v>0</v>
      </c>
      <c r="Z25" s="131">
        <f t="shared" si="5"/>
        <v>0</v>
      </c>
      <c r="AA25" s="129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141"/>
      <c r="D26" s="150"/>
      <c r="E26" s="151"/>
      <c r="F26" s="15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S26" s="129">
        <f t="shared" si="0"/>
        <v>0</v>
      </c>
      <c r="T26" s="130">
        <f t="shared" si="1"/>
        <v>0</v>
      </c>
      <c r="U26" s="13" t="str">
        <f t="shared" si="6"/>
        <v>Bajo</v>
      </c>
      <c r="W26" s="130" t="s">
        <v>27</v>
      </c>
      <c r="X26" s="131">
        <f t="shared" si="3"/>
        <v>0</v>
      </c>
      <c r="Y26" s="131">
        <f t="shared" si="4"/>
        <v>0</v>
      </c>
      <c r="Z26" s="131">
        <f t="shared" si="5"/>
        <v>0</v>
      </c>
      <c r="AA26" s="129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38" customFormat="1" ht="15" customHeight="1" x14ac:dyDescent="0.25">
      <c r="A27" s="36"/>
      <c r="B27" s="37">
        <v>23</v>
      </c>
      <c r="C27" s="142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S27" s="129">
        <f t="shared" si="0"/>
        <v>0</v>
      </c>
      <c r="T27" s="130">
        <f t="shared" si="1"/>
        <v>0</v>
      </c>
      <c r="U27" s="39"/>
      <c r="W27" s="130" t="s">
        <v>27</v>
      </c>
      <c r="X27" s="131">
        <f t="shared" si="3"/>
        <v>0</v>
      </c>
      <c r="Y27" s="131">
        <f t="shared" si="4"/>
        <v>0</v>
      </c>
      <c r="Z27" s="131">
        <f t="shared" si="5"/>
        <v>0</v>
      </c>
      <c r="AA27" s="129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</row>
    <row r="28" spans="1:34" s="2" customFormat="1" ht="15" customHeight="1" x14ac:dyDescent="0.25">
      <c r="A28" s="31"/>
      <c r="B28" s="11">
        <v>24</v>
      </c>
      <c r="C28" s="141"/>
      <c r="D28" s="150"/>
      <c r="E28" s="151"/>
      <c r="F28" s="15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S28" s="129">
        <f t="shared" si="0"/>
        <v>0</v>
      </c>
      <c r="T28" s="130">
        <f t="shared" si="1"/>
        <v>0</v>
      </c>
      <c r="U28" s="13" t="str">
        <f t="shared" si="6"/>
        <v>Bajo</v>
      </c>
      <c r="W28" s="130" t="s">
        <v>27</v>
      </c>
      <c r="X28" s="131">
        <f t="shared" si="3"/>
        <v>0</v>
      </c>
      <c r="Y28" s="131">
        <f t="shared" si="4"/>
        <v>0</v>
      </c>
      <c r="Z28" s="131">
        <f t="shared" si="5"/>
        <v>0</v>
      </c>
      <c r="AA28" s="129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  <c r="AE28"/>
      <c r="AF28"/>
      <c r="AG28"/>
      <c r="AH28"/>
    </row>
    <row r="29" spans="1:34" s="2" customFormat="1" ht="15" customHeight="1" x14ac:dyDescent="0.25">
      <c r="A29" s="31"/>
      <c r="B29" s="11">
        <v>25</v>
      </c>
      <c r="C29" s="141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S29" s="129">
        <f t="shared" si="0"/>
        <v>0</v>
      </c>
      <c r="T29" s="130">
        <f t="shared" si="1"/>
        <v>0</v>
      </c>
      <c r="U29" s="13" t="str">
        <f t="shared" si="6"/>
        <v>Bajo</v>
      </c>
      <c r="W29" s="130" t="s">
        <v>27</v>
      </c>
      <c r="X29" s="131">
        <f t="shared" si="3"/>
        <v>0</v>
      </c>
      <c r="Y29" s="131">
        <f t="shared" si="4"/>
        <v>0</v>
      </c>
      <c r="Z29" s="131">
        <f t="shared" si="5"/>
        <v>0</v>
      </c>
      <c r="AA29" s="12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  <c r="AE29"/>
      <c r="AF29"/>
      <c r="AG29"/>
      <c r="AH29"/>
    </row>
    <row r="30" spans="1:34" s="38" customFormat="1" ht="15" customHeight="1" x14ac:dyDescent="0.25">
      <c r="A30" s="36"/>
      <c r="B30" s="37">
        <v>26</v>
      </c>
      <c r="C30" s="142"/>
      <c r="D30" s="147"/>
      <c r="E30" s="148"/>
      <c r="F30" s="148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S30" s="129">
        <f t="shared" si="0"/>
        <v>0</v>
      </c>
      <c r="T30" s="130">
        <f t="shared" si="1"/>
        <v>0</v>
      </c>
      <c r="U30" s="39"/>
      <c r="W30" s="130" t="s">
        <v>27</v>
      </c>
      <c r="X30" s="131">
        <f t="shared" si="3"/>
        <v>0</v>
      </c>
      <c r="Y30" s="131">
        <f t="shared" si="4"/>
        <v>0</v>
      </c>
      <c r="Z30" s="131">
        <f t="shared" si="5"/>
        <v>0</v>
      </c>
      <c r="AA30" s="129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</row>
    <row r="31" spans="1:34" s="2" customFormat="1" ht="15" customHeight="1" x14ac:dyDescent="0.25">
      <c r="A31" s="31"/>
      <c r="B31" s="11">
        <v>27</v>
      </c>
      <c r="C31" s="141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S31" s="129">
        <f t="shared" si="0"/>
        <v>0</v>
      </c>
      <c r="T31" s="130">
        <f t="shared" si="1"/>
        <v>0</v>
      </c>
      <c r="U31" s="13" t="str">
        <f t="shared" si="6"/>
        <v>Bajo</v>
      </c>
      <c r="W31" s="130" t="s">
        <v>27</v>
      </c>
      <c r="X31" s="131">
        <f t="shared" si="3"/>
        <v>0</v>
      </c>
      <c r="Y31" s="131">
        <f t="shared" si="4"/>
        <v>0</v>
      </c>
      <c r="Z31" s="131">
        <f t="shared" si="5"/>
        <v>0</v>
      </c>
      <c r="AA31" s="12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  <c r="AE31"/>
      <c r="AF31"/>
      <c r="AG31"/>
      <c r="AH31"/>
    </row>
    <row r="32" spans="1:34" s="2" customFormat="1" ht="15" customHeight="1" x14ac:dyDescent="0.25">
      <c r="A32" s="31"/>
      <c r="B32" s="11">
        <v>28</v>
      </c>
      <c r="C32" s="141"/>
      <c r="D32" s="150"/>
      <c r="E32" s="151"/>
      <c r="F32" s="151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S32" s="129">
        <f t="shared" si="0"/>
        <v>0</v>
      </c>
      <c r="T32" s="130">
        <f t="shared" si="1"/>
        <v>0</v>
      </c>
      <c r="U32" s="13" t="str">
        <f t="shared" si="6"/>
        <v>Bajo</v>
      </c>
      <c r="W32" s="130" t="s">
        <v>27</v>
      </c>
      <c r="X32" s="131">
        <f t="shared" si="3"/>
        <v>0</v>
      </c>
      <c r="Y32" s="131">
        <f t="shared" si="4"/>
        <v>0</v>
      </c>
      <c r="Z32" s="131">
        <f t="shared" si="5"/>
        <v>0</v>
      </c>
      <c r="AA32" s="129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  <c r="AE32"/>
      <c r="AF32"/>
      <c r="AG32"/>
      <c r="AH32"/>
    </row>
    <row r="33" spans="1:34" s="2" customFormat="1" ht="15" customHeight="1" x14ac:dyDescent="0.25">
      <c r="A33" s="31"/>
      <c r="B33" s="11">
        <v>29</v>
      </c>
      <c r="C33" s="141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S33" s="129">
        <f t="shared" si="0"/>
        <v>0</v>
      </c>
      <c r="T33" s="130">
        <f t="shared" si="1"/>
        <v>0</v>
      </c>
      <c r="U33" s="13" t="str">
        <f t="shared" si="6"/>
        <v>Bajo</v>
      </c>
      <c r="W33" s="130" t="s">
        <v>27</v>
      </c>
      <c r="X33" s="131">
        <f t="shared" si="3"/>
        <v>0</v>
      </c>
      <c r="Y33" s="131">
        <f t="shared" si="4"/>
        <v>0</v>
      </c>
      <c r="Z33" s="131">
        <f t="shared" si="5"/>
        <v>0</v>
      </c>
      <c r="AA33" s="129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141"/>
      <c r="D34" s="150"/>
      <c r="E34" s="151"/>
      <c r="F34" s="15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S34" s="129">
        <f t="shared" si="0"/>
        <v>0</v>
      </c>
      <c r="T34" s="130">
        <f t="shared" si="1"/>
        <v>0</v>
      </c>
      <c r="U34" s="13" t="str">
        <f t="shared" si="6"/>
        <v>Bajo</v>
      </c>
      <c r="W34" s="130" t="s">
        <v>27</v>
      </c>
      <c r="X34" s="131">
        <f t="shared" si="3"/>
        <v>0</v>
      </c>
      <c r="Y34" s="131">
        <f t="shared" si="4"/>
        <v>0</v>
      </c>
      <c r="Z34" s="131">
        <f t="shared" si="5"/>
        <v>0</v>
      </c>
      <c r="AA34" s="129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141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S35" s="129">
        <f t="shared" si="0"/>
        <v>0</v>
      </c>
      <c r="T35" s="130">
        <f t="shared" si="1"/>
        <v>0</v>
      </c>
      <c r="U35" s="13" t="str">
        <f t="shared" si="6"/>
        <v>Bajo</v>
      </c>
      <c r="W35" s="130" t="s">
        <v>27</v>
      </c>
      <c r="X35" s="131">
        <f t="shared" si="3"/>
        <v>0</v>
      </c>
      <c r="Y35" s="131">
        <f t="shared" si="4"/>
        <v>0</v>
      </c>
      <c r="Z35" s="131">
        <f t="shared" si="5"/>
        <v>0</v>
      </c>
      <c r="AA35" s="129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2" customFormat="1" ht="15" customHeight="1" x14ac:dyDescent="0.25">
      <c r="A36" s="31"/>
      <c r="B36" s="11">
        <v>32</v>
      </c>
      <c r="C36" s="141"/>
      <c r="D36" s="150"/>
      <c r="E36" s="151"/>
      <c r="F36" s="151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S36" s="129">
        <f t="shared" si="0"/>
        <v>0</v>
      </c>
      <c r="T36" s="130">
        <f t="shared" si="1"/>
        <v>0</v>
      </c>
      <c r="U36" s="13" t="str">
        <f t="shared" si="6"/>
        <v>Bajo</v>
      </c>
      <c r="W36" s="130" t="s">
        <v>27</v>
      </c>
      <c r="X36" s="131">
        <f t="shared" si="3"/>
        <v>0</v>
      </c>
      <c r="Y36" s="131">
        <f t="shared" si="4"/>
        <v>0</v>
      </c>
      <c r="Z36" s="131">
        <f t="shared" si="5"/>
        <v>0</v>
      </c>
      <c r="AA36" s="129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  <c r="AE36"/>
      <c r="AF36"/>
      <c r="AG36"/>
      <c r="AH36"/>
    </row>
    <row r="37" spans="1:34" s="2" customFormat="1" ht="15" customHeight="1" x14ac:dyDescent="0.25">
      <c r="A37" s="31"/>
      <c r="B37" s="11">
        <v>33</v>
      </c>
      <c r="C37" s="141"/>
      <c r="D37" s="152"/>
      <c r="E37" s="146"/>
      <c r="F37" s="146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S37" s="129">
        <f t="shared" si="0"/>
        <v>0</v>
      </c>
      <c r="T37" s="130">
        <f t="shared" si="1"/>
        <v>0</v>
      </c>
      <c r="U37" s="13" t="str">
        <f t="shared" si="6"/>
        <v>Bajo</v>
      </c>
      <c r="W37" s="130" t="s">
        <v>27</v>
      </c>
      <c r="X37" s="131">
        <f t="shared" si="3"/>
        <v>0</v>
      </c>
      <c r="Y37" s="131">
        <f t="shared" si="4"/>
        <v>0</v>
      </c>
      <c r="Z37" s="131">
        <f t="shared" si="5"/>
        <v>0</v>
      </c>
      <c r="AA37" s="129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  <c r="AE37"/>
      <c r="AF37"/>
      <c r="AG37"/>
      <c r="AH37"/>
    </row>
    <row r="38" spans="1:34" s="2" customFormat="1" ht="15" customHeight="1" x14ac:dyDescent="0.25">
      <c r="A38" s="31"/>
      <c r="B38" s="11">
        <v>34</v>
      </c>
      <c r="C38" s="141"/>
      <c r="D38" s="153"/>
      <c r="E38" s="154"/>
      <c r="F38" s="154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S38" s="129">
        <f t="shared" si="0"/>
        <v>0</v>
      </c>
      <c r="T38" s="130">
        <f t="shared" si="1"/>
        <v>0</v>
      </c>
      <c r="U38" s="13" t="str">
        <f t="shared" si="6"/>
        <v>Bajo</v>
      </c>
      <c r="W38" s="130" t="s">
        <v>27</v>
      </c>
      <c r="X38" s="131">
        <f t="shared" si="3"/>
        <v>0</v>
      </c>
      <c r="Y38" s="131">
        <f t="shared" si="4"/>
        <v>0</v>
      </c>
      <c r="Z38" s="131">
        <f t="shared" si="5"/>
        <v>0</v>
      </c>
      <c r="AA38" s="129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2" customFormat="1" ht="15" customHeight="1" x14ac:dyDescent="0.25">
      <c r="A39" s="31"/>
      <c r="B39" s="11">
        <v>35</v>
      </c>
      <c r="C39" s="141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S39" s="129">
        <f t="shared" si="0"/>
        <v>0</v>
      </c>
      <c r="T39" s="130">
        <f t="shared" si="1"/>
        <v>0</v>
      </c>
      <c r="U39" s="13" t="str">
        <f t="shared" si="6"/>
        <v>Bajo</v>
      </c>
      <c r="W39" s="130" t="s">
        <v>27</v>
      </c>
      <c r="X39" s="131">
        <f t="shared" si="3"/>
        <v>0</v>
      </c>
      <c r="Y39" s="131">
        <f t="shared" si="4"/>
        <v>0</v>
      </c>
      <c r="Z39" s="131">
        <f t="shared" si="5"/>
        <v>0</v>
      </c>
      <c r="AA39" s="129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  <c r="AE39"/>
      <c r="AF39"/>
      <c r="AG39"/>
      <c r="AH39"/>
    </row>
    <row r="40" spans="1:34" s="2" customFormat="1" ht="15" customHeight="1" x14ac:dyDescent="0.25">
      <c r="A40" s="31"/>
      <c r="B40" s="11">
        <v>36</v>
      </c>
      <c r="C40" s="141"/>
      <c r="D40" s="150"/>
      <c r="E40" s="151"/>
      <c r="F40" s="15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S40" s="129">
        <f t="shared" si="0"/>
        <v>0</v>
      </c>
      <c r="T40" s="130">
        <f t="shared" si="1"/>
        <v>0</v>
      </c>
      <c r="U40" s="13" t="str">
        <f t="shared" si="6"/>
        <v>Bajo</v>
      </c>
      <c r="W40" s="130" t="s">
        <v>27</v>
      </c>
      <c r="X40" s="131">
        <f t="shared" si="3"/>
        <v>0</v>
      </c>
      <c r="Y40" s="131">
        <f t="shared" si="4"/>
        <v>0</v>
      </c>
      <c r="Z40" s="131">
        <f t="shared" si="5"/>
        <v>0</v>
      </c>
      <c r="AA40" s="129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  <c r="AE40"/>
      <c r="AF40"/>
      <c r="AG40"/>
      <c r="AH40"/>
    </row>
    <row r="41" spans="1:34" s="2" customFormat="1" ht="15" customHeight="1" x14ac:dyDescent="0.25">
      <c r="A41" s="31"/>
      <c r="B41" s="11">
        <v>37</v>
      </c>
      <c r="C41" s="14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S41" s="129">
        <f t="shared" si="0"/>
        <v>0</v>
      </c>
      <c r="T41" s="130">
        <f t="shared" si="1"/>
        <v>0</v>
      </c>
      <c r="U41" s="13" t="str">
        <f t="shared" si="6"/>
        <v>Bajo</v>
      </c>
      <c r="W41" s="130" t="s">
        <v>27</v>
      </c>
      <c r="X41" s="131">
        <f t="shared" si="3"/>
        <v>0</v>
      </c>
      <c r="Y41" s="131">
        <f t="shared" si="4"/>
        <v>0</v>
      </c>
      <c r="Z41" s="131">
        <f t="shared" si="5"/>
        <v>0</v>
      </c>
      <c r="AA41" s="129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141"/>
      <c r="D42" s="150"/>
      <c r="E42" s="151"/>
      <c r="F42" s="151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S42" s="129">
        <f t="shared" si="0"/>
        <v>0</v>
      </c>
      <c r="T42" s="130">
        <f t="shared" si="1"/>
        <v>0</v>
      </c>
      <c r="U42" s="13" t="str">
        <f t="shared" si="6"/>
        <v>Bajo</v>
      </c>
      <c r="W42" s="130" t="s">
        <v>27</v>
      </c>
      <c r="X42" s="131">
        <f t="shared" si="3"/>
        <v>0</v>
      </c>
      <c r="Y42" s="131">
        <f t="shared" si="4"/>
        <v>0</v>
      </c>
      <c r="Z42" s="131">
        <f t="shared" si="5"/>
        <v>0</v>
      </c>
      <c r="AA42" s="129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2" customFormat="1" ht="15" customHeight="1" x14ac:dyDescent="0.25">
      <c r="A43" s="31"/>
      <c r="B43" s="11">
        <v>39</v>
      </c>
      <c r="C43" s="141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S43" s="129">
        <f t="shared" si="0"/>
        <v>0</v>
      </c>
      <c r="T43" s="130">
        <f t="shared" si="1"/>
        <v>0</v>
      </c>
      <c r="U43" s="13" t="str">
        <f t="shared" si="6"/>
        <v>Bajo</v>
      </c>
      <c r="W43" s="130" t="s">
        <v>27</v>
      </c>
      <c r="X43" s="131">
        <f t="shared" si="3"/>
        <v>0</v>
      </c>
      <c r="Y43" s="131">
        <f t="shared" si="4"/>
        <v>0</v>
      </c>
      <c r="Z43" s="131">
        <f t="shared" si="5"/>
        <v>0</v>
      </c>
      <c r="AA43" s="12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  <c r="AE43"/>
      <c r="AF43"/>
      <c r="AG43"/>
      <c r="AH43"/>
    </row>
    <row r="44" spans="1:34" s="2" customFormat="1" ht="15" customHeight="1" x14ac:dyDescent="0.25">
      <c r="A44" s="31"/>
      <c r="B44" s="11">
        <v>40</v>
      </c>
      <c r="C44" s="141"/>
      <c r="D44" s="155"/>
      <c r="E44" s="151"/>
      <c r="F44" s="151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S44" s="129">
        <f t="shared" si="0"/>
        <v>0</v>
      </c>
      <c r="T44" s="130">
        <f t="shared" si="1"/>
        <v>0</v>
      </c>
      <c r="U44" s="13" t="str">
        <f t="shared" si="6"/>
        <v>Bajo</v>
      </c>
      <c r="W44" s="130" t="s">
        <v>27</v>
      </c>
      <c r="X44" s="131">
        <f t="shared" si="3"/>
        <v>0</v>
      </c>
      <c r="Y44" s="131">
        <f t="shared" si="4"/>
        <v>0</v>
      </c>
      <c r="Z44" s="131">
        <f t="shared" si="5"/>
        <v>0</v>
      </c>
      <c r="AA44" s="129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141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S45" s="129">
        <f t="shared" si="0"/>
        <v>0</v>
      </c>
      <c r="T45" s="130">
        <f t="shared" si="1"/>
        <v>0</v>
      </c>
      <c r="U45" s="13" t="str">
        <f t="shared" si="6"/>
        <v>Bajo</v>
      </c>
      <c r="W45" s="130" t="s">
        <v>27</v>
      </c>
      <c r="X45" s="131">
        <f t="shared" si="3"/>
        <v>0</v>
      </c>
      <c r="Y45" s="131">
        <f t="shared" si="4"/>
        <v>0</v>
      </c>
      <c r="Z45" s="131">
        <f t="shared" si="5"/>
        <v>0</v>
      </c>
      <c r="AA45" s="129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141"/>
      <c r="D46" s="150"/>
      <c r="E46" s="151"/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S46" s="129">
        <f t="shared" si="0"/>
        <v>0</v>
      </c>
      <c r="T46" s="130">
        <f t="shared" si="1"/>
        <v>0</v>
      </c>
      <c r="U46" s="13" t="str">
        <f t="shared" si="6"/>
        <v>Bajo</v>
      </c>
      <c r="W46" s="130" t="s">
        <v>27</v>
      </c>
      <c r="X46" s="131">
        <f t="shared" si="3"/>
        <v>0</v>
      </c>
      <c r="Y46" s="131">
        <f t="shared" si="4"/>
        <v>0</v>
      </c>
      <c r="Z46" s="131">
        <f t="shared" si="5"/>
        <v>0</v>
      </c>
      <c r="AA46" s="129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141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/>
      <c r="S47" s="129">
        <f t="shared" si="0"/>
        <v>0</v>
      </c>
      <c r="T47" s="130">
        <f t="shared" si="1"/>
        <v>0</v>
      </c>
      <c r="U47" s="13" t="str">
        <f t="shared" si="6"/>
        <v>Bajo</v>
      </c>
      <c r="V47"/>
      <c r="W47" s="130" t="s">
        <v>27</v>
      </c>
      <c r="X47" s="131">
        <f t="shared" si="3"/>
        <v>0</v>
      </c>
      <c r="Y47" s="131">
        <f t="shared" si="4"/>
        <v>0</v>
      </c>
      <c r="Z47" s="131">
        <f t="shared" si="5"/>
        <v>0</v>
      </c>
      <c r="AA47" s="129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2" customFormat="1" ht="15" customHeight="1" x14ac:dyDescent="0.25">
      <c r="A48" s="31"/>
      <c r="B48" s="11">
        <v>44</v>
      </c>
      <c r="C48" s="141"/>
      <c r="D48" s="150"/>
      <c r="E48" s="151"/>
      <c r="F48" s="151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/>
      <c r="S48" s="129">
        <f t="shared" si="0"/>
        <v>0</v>
      </c>
      <c r="T48" s="130">
        <f t="shared" si="1"/>
        <v>0</v>
      </c>
      <c r="U48" s="13" t="str">
        <f t="shared" si="6"/>
        <v>Bajo</v>
      </c>
      <c r="V48"/>
      <c r="W48" s="130" t="s">
        <v>27</v>
      </c>
      <c r="X48" s="131">
        <f t="shared" si="3"/>
        <v>0</v>
      </c>
      <c r="Y48" s="131">
        <f t="shared" si="4"/>
        <v>0</v>
      </c>
      <c r="Z48" s="131">
        <f t="shared" si="5"/>
        <v>0</v>
      </c>
      <c r="AA48" s="129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  <c r="AE48"/>
      <c r="AF48"/>
      <c r="AG48"/>
      <c r="AH48"/>
    </row>
    <row r="49" spans="1:34" s="2" customFormat="1" ht="15.75" x14ac:dyDescent="0.25">
      <c r="A49" s="31"/>
      <c r="B49" s="11">
        <v>45</v>
      </c>
      <c r="C49" s="141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/>
      <c r="S49" s="129">
        <f t="shared" si="0"/>
        <v>0</v>
      </c>
      <c r="T49" s="130">
        <f t="shared" si="1"/>
        <v>0</v>
      </c>
      <c r="U49" s="13" t="str">
        <f>IF(T49&lt;25%,"Bajo",+IF(T49&lt;50%,"Medio Bajo",+IF(T49&lt;75%,"Medio Alto",+IF(T49&gt;=75%,"Alto",0))))</f>
        <v>Bajo</v>
      </c>
      <c r="V49"/>
      <c r="W49" s="130" t="s">
        <v>27</v>
      </c>
      <c r="X49" s="131">
        <f t="shared" si="3"/>
        <v>0</v>
      </c>
      <c r="Y49" s="131">
        <f t="shared" si="4"/>
        <v>0</v>
      </c>
      <c r="Z49" s="131">
        <f t="shared" si="5"/>
        <v>0</v>
      </c>
      <c r="AA49" s="129" t="s">
        <v>27</v>
      </c>
      <c r="AB49" s="129" t="str">
        <f t="shared" si="7"/>
        <v>Bajo</v>
      </c>
      <c r="AC49" s="129" t="str">
        <f t="shared" si="7"/>
        <v>Bajo</v>
      </c>
      <c r="AD49" s="129" t="str">
        <f t="shared" si="7"/>
        <v>Bajo</v>
      </c>
      <c r="AE49"/>
      <c r="AF49"/>
      <c r="AG49"/>
      <c r="AH49"/>
    </row>
    <row r="50" spans="1:34" s="2" customFormat="1" ht="15.75" x14ac:dyDescent="0.25">
      <c r="A50" s="32"/>
      <c r="B50" s="33">
        <v>46</v>
      </c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 s="129">
        <f t="shared" ref="S50:S51" si="8">SUM(D50:Q50)</f>
        <v>0</v>
      </c>
      <c r="T50" s="130">
        <f t="shared" ref="T50:T51" si="9">S50/R$52</f>
        <v>0</v>
      </c>
      <c r="U50" s="13"/>
      <c r="V50"/>
      <c r="W50" s="130" t="s">
        <v>27</v>
      </c>
      <c r="X50" s="131">
        <f t="shared" ref="X50:X51" si="10">(D50+F50+G50+H50+I50+J50+K50+N50+O50+P50+Q50)/14</f>
        <v>0</v>
      </c>
      <c r="Y50" s="131">
        <f t="shared" ref="Y50:Y51" si="11">SUM(L50:M50)/4</f>
        <v>0</v>
      </c>
      <c r="Z50" s="131">
        <f t="shared" ref="Z50:Z51" si="12">E50/1</f>
        <v>0</v>
      </c>
      <c r="AA50" s="129" t="s">
        <v>27</v>
      </c>
      <c r="AB50" s="129" t="str">
        <f t="shared" ref="AB50:AB51" si="13">+IF(X50&lt;25%,"Bajo",+IF(X50&lt;50%,"Medio Bajo",+IF(X50&lt;75%,"Medio Alto",+IF(X50&gt;=75%,"Alto",0))))</f>
        <v>Bajo</v>
      </c>
      <c r="AC50" s="129" t="str">
        <f t="shared" ref="AC50:AC51" si="14">+IF(Y50&lt;25%,"Bajo",+IF(Y50&lt;50%,"Medio Bajo",+IF(Y50&lt;75%,"Medio Alto",+IF(Y50&gt;=75%,"Alto",0))))</f>
        <v>Bajo</v>
      </c>
      <c r="AD50" s="129" t="str">
        <f t="shared" ref="AD50:AD51" si="15">+IF(Z50&lt;25%,"Bajo",+IF(Z50&lt;50%,"Medio Bajo",+IF(Z50&lt;75%,"Medio Alto",+IF(Z50&gt;=75%,"Alto",0))))</f>
        <v>Bajo</v>
      </c>
      <c r="AE50"/>
      <c r="AF50"/>
      <c r="AG50"/>
      <c r="AH50"/>
    </row>
    <row r="51" spans="1:34" s="2" customFormat="1" ht="15.75" x14ac:dyDescent="0.25">
      <c r="A51" s="32"/>
      <c r="B51" s="33">
        <v>47</v>
      </c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 s="129">
        <f t="shared" si="8"/>
        <v>0</v>
      </c>
      <c r="T51" s="130">
        <f t="shared" si="9"/>
        <v>0</v>
      </c>
      <c r="U51" s="13"/>
      <c r="V51"/>
      <c r="W51" s="130" t="s">
        <v>27</v>
      </c>
      <c r="X51" s="131">
        <f t="shared" si="10"/>
        <v>0</v>
      </c>
      <c r="Y51" s="131">
        <f t="shared" si="11"/>
        <v>0</v>
      </c>
      <c r="Z51" s="131">
        <f t="shared" si="12"/>
        <v>0</v>
      </c>
      <c r="AA51" s="129" t="s">
        <v>27</v>
      </c>
      <c r="AB51" s="129" t="str">
        <f t="shared" si="13"/>
        <v>Bajo</v>
      </c>
      <c r="AC51" s="129" t="str">
        <f t="shared" si="14"/>
        <v>Bajo</v>
      </c>
      <c r="AD51" s="129" t="str">
        <f t="shared" si="15"/>
        <v>Bajo</v>
      </c>
      <c r="AE51"/>
      <c r="AF51"/>
      <c r="AG51"/>
      <c r="AH51"/>
    </row>
    <row r="52" spans="1:34" ht="16.5" thickBot="1" x14ac:dyDescent="0.3">
      <c r="C52" s="12" t="s">
        <v>2</v>
      </c>
      <c r="D52" s="133" t="e">
        <f>AVERAGE(D5:D51)</f>
        <v>#DIV/0!</v>
      </c>
      <c r="E52" s="133" t="e">
        <f t="shared" ref="E52:Q52" si="16">AVERAGE(E5:E51)</f>
        <v>#DIV/0!</v>
      </c>
      <c r="F52" s="133" t="e">
        <f t="shared" si="16"/>
        <v>#DIV/0!</v>
      </c>
      <c r="G52" s="133" t="e">
        <f t="shared" si="16"/>
        <v>#DIV/0!</v>
      </c>
      <c r="H52" s="133" t="e">
        <f t="shared" si="16"/>
        <v>#DIV/0!</v>
      </c>
      <c r="I52" s="133" t="e">
        <f t="shared" si="16"/>
        <v>#DIV/0!</v>
      </c>
      <c r="J52" s="133" t="e">
        <f t="shared" si="16"/>
        <v>#DIV/0!</v>
      </c>
      <c r="K52" s="133" t="e">
        <f t="shared" si="16"/>
        <v>#DIV/0!</v>
      </c>
      <c r="L52" s="133" t="e">
        <f t="shared" si="16"/>
        <v>#DIV/0!</v>
      </c>
      <c r="M52" s="133" t="e">
        <f t="shared" si="16"/>
        <v>#DIV/0!</v>
      </c>
      <c r="N52" s="133" t="e">
        <f t="shared" si="16"/>
        <v>#DIV/0!</v>
      </c>
      <c r="O52" s="133" t="e">
        <f t="shared" si="16"/>
        <v>#DIV/0!</v>
      </c>
      <c r="P52" s="133" t="e">
        <f t="shared" si="16"/>
        <v>#DIV/0!</v>
      </c>
      <c r="Q52" s="133" t="e">
        <f t="shared" si="16"/>
        <v>#DIV/0!</v>
      </c>
      <c r="R52" s="137">
        <f>SUM(D53:Q53)</f>
        <v>20</v>
      </c>
    </row>
    <row r="53" spans="1:34" ht="15" customHeight="1" thickBot="1" x14ac:dyDescent="0.3">
      <c r="C53" s="12" t="s">
        <v>4</v>
      </c>
      <c r="D53" s="134">
        <v>1</v>
      </c>
      <c r="E53" s="135">
        <v>1</v>
      </c>
      <c r="F53" s="135">
        <v>1</v>
      </c>
      <c r="G53" s="135">
        <v>1</v>
      </c>
      <c r="H53" s="135">
        <v>1</v>
      </c>
      <c r="I53" s="135">
        <v>2</v>
      </c>
      <c r="J53" s="135">
        <v>2</v>
      </c>
      <c r="K53" s="135">
        <v>1</v>
      </c>
      <c r="L53" s="135">
        <v>1</v>
      </c>
      <c r="M53" s="135">
        <v>3</v>
      </c>
      <c r="N53" s="135">
        <v>1</v>
      </c>
      <c r="O53" s="135">
        <v>2</v>
      </c>
      <c r="P53" s="135">
        <v>2</v>
      </c>
      <c r="Q53" s="136">
        <v>1</v>
      </c>
    </row>
    <row r="54" spans="1:34" ht="15" customHeight="1" x14ac:dyDescent="0.25">
      <c r="C54" s="12" t="s">
        <v>5</v>
      </c>
      <c r="D54" s="133" t="e">
        <f>D52/D53</f>
        <v>#DIV/0!</v>
      </c>
      <c r="E54" s="133" t="e">
        <f t="shared" ref="E54:Q54" si="17">E52/E53</f>
        <v>#DIV/0!</v>
      </c>
      <c r="F54" s="133" t="e">
        <f t="shared" si="17"/>
        <v>#DIV/0!</v>
      </c>
      <c r="G54" s="133" t="e">
        <f t="shared" si="17"/>
        <v>#DIV/0!</v>
      </c>
      <c r="H54" s="133" t="e">
        <f t="shared" si="17"/>
        <v>#DIV/0!</v>
      </c>
      <c r="I54" s="133" t="e">
        <f t="shared" si="17"/>
        <v>#DIV/0!</v>
      </c>
      <c r="J54" s="133" t="e">
        <f t="shared" si="17"/>
        <v>#DIV/0!</v>
      </c>
      <c r="K54" s="133" t="e">
        <f t="shared" si="17"/>
        <v>#DIV/0!</v>
      </c>
      <c r="L54" s="133" t="e">
        <f t="shared" si="17"/>
        <v>#DIV/0!</v>
      </c>
      <c r="M54" s="133" t="e">
        <f t="shared" si="17"/>
        <v>#DIV/0!</v>
      </c>
      <c r="N54" s="133" t="e">
        <f t="shared" si="17"/>
        <v>#DIV/0!</v>
      </c>
      <c r="O54" s="133" t="e">
        <f t="shared" si="17"/>
        <v>#DIV/0!</v>
      </c>
      <c r="P54" s="133" t="e">
        <f t="shared" si="17"/>
        <v>#DIV/0!</v>
      </c>
      <c r="Q54" s="133" t="e">
        <f t="shared" si="17"/>
        <v>#DIV/0!</v>
      </c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x14ac:dyDescent="0.2">
      <c r="E56"/>
      <c r="F56"/>
      <c r="I56"/>
      <c r="J56"/>
      <c r="K56"/>
      <c r="L56"/>
      <c r="M56"/>
      <c r="N56"/>
      <c r="O56"/>
      <c r="P56"/>
      <c r="Q56"/>
    </row>
    <row r="57" spans="1:34" ht="15" customHeight="1" x14ac:dyDescent="0.2">
      <c r="E57"/>
      <c r="F57"/>
      <c r="I57"/>
      <c r="J57"/>
      <c r="K57"/>
      <c r="L57"/>
      <c r="M57"/>
      <c r="N57"/>
      <c r="O57"/>
      <c r="P57"/>
      <c r="Q57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  <row r="88" spans="5:17" ht="15" customHeight="1" x14ac:dyDescent="0.2">
      <c r="E88"/>
      <c r="F88"/>
      <c r="I88"/>
      <c r="J88"/>
      <c r="K88"/>
      <c r="L88"/>
      <c r="M88"/>
      <c r="N88"/>
      <c r="O88"/>
      <c r="P88"/>
      <c r="Q88"/>
    </row>
  </sheetData>
  <autoFilter ref="A4:AH54"/>
  <mergeCells count="7">
    <mergeCell ref="AA2:AD3"/>
    <mergeCell ref="AF3:AH3"/>
    <mergeCell ref="D2:Q3"/>
    <mergeCell ref="S2:S4"/>
    <mergeCell ref="T2:T4"/>
    <mergeCell ref="U2:U4"/>
    <mergeCell ref="W2:Z3"/>
  </mergeCells>
  <conditionalFormatting sqref="U1:U1048576">
    <cfRule type="containsText" dxfId="7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opLeftCell="A37" zoomScale="80" zoomScaleNormal="80" zoomScalePageLayoutView="80" workbookViewId="0">
      <selection activeCell="R62" sqref="R62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28515625" bestFit="1" customWidth="1"/>
    <col min="3" max="3" width="45.42578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27">
        <v>1</v>
      </c>
      <c r="E4" s="15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4">
        <v>9</v>
      </c>
      <c r="M4" s="24">
        <v>10</v>
      </c>
      <c r="N4" s="27">
        <v>11</v>
      </c>
      <c r="O4" s="27">
        <v>12</v>
      </c>
      <c r="P4" s="27">
        <v>13</v>
      </c>
      <c r="Q4" s="27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31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/>
      <c r="S5" s="129">
        <f t="shared" ref="S5:S49" si="0">SUM(D5:Q5)</f>
        <v>0</v>
      </c>
      <c r="T5" s="130">
        <f t="shared" ref="T5:T49" si="1">S5/R$52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29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2" customFormat="1" ht="15" customHeight="1" x14ac:dyDescent="0.25">
      <c r="A6" s="31"/>
      <c r="B6" s="11">
        <v>2</v>
      </c>
      <c r="C6" s="31"/>
      <c r="D6" s="150"/>
      <c r="E6" s="151"/>
      <c r="F6" s="151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/>
      <c r="S6" s="129">
        <f t="shared" si="0"/>
        <v>0</v>
      </c>
      <c r="T6" s="130">
        <f t="shared" si="1"/>
        <v>0</v>
      </c>
      <c r="U6" s="13" t="str">
        <f t="shared" ref="U6:U47" si="3">IF(T6&lt;25%,"Bajo",+IF(T6&lt;50%,"Medio Bajo",+IF(T6&lt;75%,"Medio Alto",+IF(T6&gt;=75%,"Alto",0))))</f>
        <v>Bajo</v>
      </c>
      <c r="V6"/>
      <c r="W6" s="130" t="s">
        <v>27</v>
      </c>
      <c r="X6" s="131">
        <f t="shared" ref="X6:X49" si="4">(D6+F6+G6+H6+I6+J6+K6+N6+O6+P6+Q6)/14</f>
        <v>0</v>
      </c>
      <c r="Y6" s="131">
        <f t="shared" ref="Y6:Y49" si="5">SUM(L6:M6)/4</f>
        <v>0</v>
      </c>
      <c r="Z6" s="131">
        <f t="shared" ref="Z6:Z49" si="6">E6/1</f>
        <v>0</v>
      </c>
      <c r="AA6" s="129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E6"/>
      <c r="AF6" s="24">
        <v>3</v>
      </c>
      <c r="AG6" s="19"/>
      <c r="AH6" s="20"/>
    </row>
    <row r="7" spans="1:34" s="2" customFormat="1" ht="15" customHeight="1" x14ac:dyDescent="0.25">
      <c r="A7" s="31"/>
      <c r="B7" s="11">
        <v>3</v>
      </c>
      <c r="C7" s="31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S7" s="129">
        <f t="shared" si="0"/>
        <v>0</v>
      </c>
      <c r="T7" s="130">
        <f t="shared" si="1"/>
        <v>0</v>
      </c>
      <c r="U7" s="13" t="str">
        <f t="shared" si="3"/>
        <v>Bajo</v>
      </c>
      <c r="W7" s="130" t="s">
        <v>27</v>
      </c>
      <c r="X7" s="131">
        <f t="shared" si="4"/>
        <v>0</v>
      </c>
      <c r="Y7" s="131">
        <f t="shared" si="5"/>
        <v>0</v>
      </c>
      <c r="Z7" s="131">
        <f t="shared" si="6"/>
        <v>0</v>
      </c>
      <c r="AA7" s="129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2" customFormat="1" ht="15" customHeight="1" x14ac:dyDescent="0.25">
      <c r="A8" s="31"/>
      <c r="B8" s="11">
        <v>4</v>
      </c>
      <c r="C8" s="31"/>
      <c r="D8" s="150"/>
      <c r="E8" s="151"/>
      <c r="F8" s="151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S8" s="129">
        <f t="shared" si="0"/>
        <v>0</v>
      </c>
      <c r="T8" s="130">
        <f t="shared" si="1"/>
        <v>0</v>
      </c>
      <c r="U8" s="13" t="str">
        <f t="shared" si="3"/>
        <v>Bajo</v>
      </c>
      <c r="W8" s="130" t="s">
        <v>27</v>
      </c>
      <c r="X8" s="131">
        <f t="shared" si="4"/>
        <v>0</v>
      </c>
      <c r="Y8" s="131">
        <f t="shared" si="5"/>
        <v>0</v>
      </c>
      <c r="Z8" s="131">
        <f t="shared" si="6"/>
        <v>0</v>
      </c>
      <c r="AA8" s="12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  <c r="AE8"/>
      <c r="AF8"/>
      <c r="AG8"/>
      <c r="AH8"/>
    </row>
    <row r="9" spans="1:34" s="2" customFormat="1" ht="15" customHeight="1" x14ac:dyDescent="0.25">
      <c r="A9" s="31"/>
      <c r="B9" s="11">
        <v>5</v>
      </c>
      <c r="C9" s="31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S9" s="129">
        <f t="shared" si="0"/>
        <v>0</v>
      </c>
      <c r="T9" s="130">
        <f t="shared" si="1"/>
        <v>0</v>
      </c>
      <c r="U9" s="13" t="str">
        <f t="shared" si="3"/>
        <v>Bajo</v>
      </c>
      <c r="W9" s="130" t="s">
        <v>27</v>
      </c>
      <c r="X9" s="131">
        <f t="shared" si="4"/>
        <v>0</v>
      </c>
      <c r="Y9" s="131">
        <f t="shared" si="5"/>
        <v>0</v>
      </c>
      <c r="Z9" s="131">
        <f t="shared" si="6"/>
        <v>0</v>
      </c>
      <c r="AA9" s="129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  <c r="AE9"/>
      <c r="AF9"/>
      <c r="AG9"/>
      <c r="AH9"/>
    </row>
    <row r="10" spans="1:34" s="2" customFormat="1" ht="15" customHeight="1" x14ac:dyDescent="0.25">
      <c r="A10" s="31"/>
      <c r="B10" s="11">
        <v>6</v>
      </c>
      <c r="C10" s="31"/>
      <c r="D10" s="150"/>
      <c r="E10" s="151"/>
      <c r="F10" s="151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S10" s="129">
        <f t="shared" si="0"/>
        <v>0</v>
      </c>
      <c r="T10" s="130">
        <f t="shared" si="1"/>
        <v>0</v>
      </c>
      <c r="U10" s="13" t="str">
        <f t="shared" si="3"/>
        <v>Bajo</v>
      </c>
      <c r="W10" s="130" t="s">
        <v>27</v>
      </c>
      <c r="X10" s="131">
        <f t="shared" si="4"/>
        <v>0</v>
      </c>
      <c r="Y10" s="131">
        <f t="shared" si="5"/>
        <v>0</v>
      </c>
      <c r="Z10" s="131">
        <f t="shared" si="6"/>
        <v>0</v>
      </c>
      <c r="AA10" s="129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31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S11" s="129">
        <f t="shared" si="0"/>
        <v>0</v>
      </c>
      <c r="T11" s="130">
        <f t="shared" si="1"/>
        <v>0</v>
      </c>
      <c r="U11" s="13" t="str">
        <f t="shared" si="3"/>
        <v>Bajo</v>
      </c>
      <c r="W11" s="130" t="s">
        <v>27</v>
      </c>
      <c r="X11" s="131">
        <f t="shared" si="4"/>
        <v>0</v>
      </c>
      <c r="Y11" s="131">
        <f t="shared" si="5"/>
        <v>0</v>
      </c>
      <c r="Z11" s="131">
        <f t="shared" si="6"/>
        <v>0</v>
      </c>
      <c r="AA11" s="129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2" customFormat="1" ht="15" customHeight="1" x14ac:dyDescent="0.25">
      <c r="A12" s="31"/>
      <c r="B12" s="11">
        <v>8</v>
      </c>
      <c r="C12" s="31"/>
      <c r="D12" s="150"/>
      <c r="E12" s="151"/>
      <c r="F12" s="151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S12" s="129">
        <f t="shared" si="0"/>
        <v>0</v>
      </c>
      <c r="T12" s="130">
        <f t="shared" si="1"/>
        <v>0</v>
      </c>
      <c r="U12" s="13" t="str">
        <f t="shared" si="3"/>
        <v>Bajo</v>
      </c>
      <c r="W12" s="130" t="s">
        <v>27</v>
      </c>
      <c r="X12" s="131">
        <f t="shared" si="4"/>
        <v>0</v>
      </c>
      <c r="Y12" s="131">
        <f t="shared" si="5"/>
        <v>0</v>
      </c>
      <c r="Z12" s="131">
        <f t="shared" si="6"/>
        <v>0</v>
      </c>
      <c r="AA12" s="129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  <c r="AE12"/>
      <c r="AF12"/>
      <c r="AG12"/>
      <c r="AH12"/>
    </row>
    <row r="13" spans="1:34" s="2" customFormat="1" ht="15" customHeight="1" x14ac:dyDescent="0.25">
      <c r="A13" s="31"/>
      <c r="B13" s="11">
        <v>9</v>
      </c>
      <c r="C13" s="31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S13" s="129">
        <f t="shared" si="0"/>
        <v>0</v>
      </c>
      <c r="T13" s="130">
        <f t="shared" si="1"/>
        <v>0</v>
      </c>
      <c r="U13" s="13" t="str">
        <f t="shared" si="3"/>
        <v>Bajo</v>
      </c>
      <c r="W13" s="130" t="s">
        <v>27</v>
      </c>
      <c r="X13" s="131">
        <f t="shared" si="4"/>
        <v>0</v>
      </c>
      <c r="Y13" s="131">
        <f t="shared" si="5"/>
        <v>0</v>
      </c>
      <c r="Z13" s="131">
        <f t="shared" si="6"/>
        <v>0</v>
      </c>
      <c r="AA13" s="12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  <c r="AE13"/>
      <c r="AF13"/>
      <c r="AG13"/>
      <c r="AH13"/>
    </row>
    <row r="14" spans="1:34" s="38" customFormat="1" ht="15" customHeight="1" x14ac:dyDescent="0.25">
      <c r="A14" s="36"/>
      <c r="B14" s="37">
        <v>10</v>
      </c>
      <c r="C14" s="36"/>
      <c r="D14" s="147"/>
      <c r="E14" s="148"/>
      <c r="F14" s="148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S14" s="129">
        <f t="shared" si="0"/>
        <v>0</v>
      </c>
      <c r="T14" s="130">
        <f t="shared" si="1"/>
        <v>0</v>
      </c>
      <c r="U14" s="39"/>
      <c r="W14" s="130" t="s">
        <v>27</v>
      </c>
      <c r="X14" s="131">
        <f t="shared" si="4"/>
        <v>0</v>
      </c>
      <c r="Y14" s="131">
        <f t="shared" si="5"/>
        <v>0</v>
      </c>
      <c r="Z14" s="131">
        <f t="shared" si="6"/>
        <v>0</v>
      </c>
      <c r="AA14" s="129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</row>
    <row r="15" spans="1:34" s="2" customFormat="1" ht="15" customHeight="1" x14ac:dyDescent="0.25">
      <c r="A15" s="31"/>
      <c r="B15" s="11">
        <v>11</v>
      </c>
      <c r="C15" s="3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S15" s="129">
        <f t="shared" si="0"/>
        <v>0</v>
      </c>
      <c r="T15" s="130">
        <f t="shared" si="1"/>
        <v>0</v>
      </c>
      <c r="U15" s="13" t="str">
        <f t="shared" si="3"/>
        <v>Bajo</v>
      </c>
      <c r="W15" s="130" t="s">
        <v>27</v>
      </c>
      <c r="X15" s="131">
        <f t="shared" si="4"/>
        <v>0</v>
      </c>
      <c r="Y15" s="131">
        <f t="shared" si="5"/>
        <v>0</v>
      </c>
      <c r="Z15" s="131">
        <f t="shared" si="6"/>
        <v>0</v>
      </c>
      <c r="AA15" s="129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  <c r="AE15"/>
      <c r="AF15"/>
      <c r="AG15"/>
      <c r="AH15"/>
    </row>
    <row r="16" spans="1:34" s="2" customFormat="1" ht="15" customHeight="1" x14ac:dyDescent="0.25">
      <c r="A16" s="31"/>
      <c r="B16" s="11">
        <v>12</v>
      </c>
      <c r="C16" s="31"/>
      <c r="D16" s="150"/>
      <c r="E16" s="151"/>
      <c r="F16" s="151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S16" s="129">
        <f t="shared" si="0"/>
        <v>0</v>
      </c>
      <c r="T16" s="130">
        <f t="shared" si="1"/>
        <v>0</v>
      </c>
      <c r="U16" s="13" t="str">
        <f t="shared" si="3"/>
        <v>Bajo</v>
      </c>
      <c r="W16" s="130" t="s">
        <v>27</v>
      </c>
      <c r="X16" s="131">
        <f t="shared" si="4"/>
        <v>0</v>
      </c>
      <c r="Y16" s="131">
        <f t="shared" si="5"/>
        <v>0</v>
      </c>
      <c r="Z16" s="131">
        <f t="shared" si="6"/>
        <v>0</v>
      </c>
      <c r="AA16" s="129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38" customFormat="1" ht="15" customHeight="1" x14ac:dyDescent="0.25">
      <c r="A17" s="36"/>
      <c r="B17" s="37">
        <v>13</v>
      </c>
      <c r="C17" s="36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S17" s="129">
        <f t="shared" si="0"/>
        <v>0</v>
      </c>
      <c r="T17" s="130">
        <f t="shared" si="1"/>
        <v>0</v>
      </c>
      <c r="U17" s="39"/>
      <c r="W17" s="130" t="s">
        <v>27</v>
      </c>
      <c r="X17" s="131">
        <f t="shared" si="4"/>
        <v>0</v>
      </c>
      <c r="Y17" s="131">
        <f t="shared" si="5"/>
        <v>0</v>
      </c>
      <c r="Z17" s="131">
        <f t="shared" si="6"/>
        <v>0</v>
      </c>
      <c r="AA17" s="129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</row>
    <row r="18" spans="1:34" s="2" customFormat="1" ht="15" customHeight="1" x14ac:dyDescent="0.25">
      <c r="A18" s="31"/>
      <c r="B18" s="11">
        <v>14</v>
      </c>
      <c r="C18" s="31"/>
      <c r="D18" s="150"/>
      <c r="E18" s="151"/>
      <c r="F18" s="15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S18" s="129">
        <f t="shared" si="0"/>
        <v>0</v>
      </c>
      <c r="T18" s="130">
        <f t="shared" si="1"/>
        <v>0</v>
      </c>
      <c r="U18" s="13" t="str">
        <f t="shared" si="3"/>
        <v>Bajo</v>
      </c>
      <c r="W18" s="130" t="s">
        <v>27</v>
      </c>
      <c r="X18" s="131">
        <f t="shared" si="4"/>
        <v>0</v>
      </c>
      <c r="Y18" s="131">
        <f t="shared" si="5"/>
        <v>0</v>
      </c>
      <c r="Z18" s="131">
        <f t="shared" si="6"/>
        <v>0</v>
      </c>
      <c r="AA18" s="129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2" customFormat="1" ht="15" customHeight="1" x14ac:dyDescent="0.25">
      <c r="A19" s="31"/>
      <c r="B19" s="11">
        <v>15</v>
      </c>
      <c r="C19" s="31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S19" s="129">
        <f t="shared" si="0"/>
        <v>0</v>
      </c>
      <c r="T19" s="130">
        <f t="shared" si="1"/>
        <v>0</v>
      </c>
      <c r="U19" s="13" t="str">
        <f t="shared" si="3"/>
        <v>Bajo</v>
      </c>
      <c r="W19" s="130" t="s">
        <v>27</v>
      </c>
      <c r="X19" s="131">
        <f t="shared" si="4"/>
        <v>0</v>
      </c>
      <c r="Y19" s="131">
        <f t="shared" si="5"/>
        <v>0</v>
      </c>
      <c r="Z19" s="131">
        <f t="shared" si="6"/>
        <v>0</v>
      </c>
      <c r="AA19" s="129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  <c r="AE19"/>
      <c r="AF19"/>
      <c r="AG19"/>
      <c r="AH19"/>
    </row>
    <row r="20" spans="1:34" s="2" customFormat="1" ht="15" customHeight="1" x14ac:dyDescent="0.25">
      <c r="A20" s="31"/>
      <c r="B20" s="11">
        <v>16</v>
      </c>
      <c r="C20" s="31"/>
      <c r="D20" s="150"/>
      <c r="E20" s="151"/>
      <c r="F20" s="15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S20" s="129">
        <f t="shared" si="0"/>
        <v>0</v>
      </c>
      <c r="T20" s="130">
        <f t="shared" si="1"/>
        <v>0</v>
      </c>
      <c r="U20" s="13" t="str">
        <f t="shared" si="3"/>
        <v>Bajo</v>
      </c>
      <c r="W20" s="130" t="s">
        <v>27</v>
      </c>
      <c r="X20" s="131">
        <f t="shared" si="4"/>
        <v>0</v>
      </c>
      <c r="Y20" s="131">
        <f t="shared" si="5"/>
        <v>0</v>
      </c>
      <c r="Z20" s="131">
        <f t="shared" si="6"/>
        <v>0</v>
      </c>
      <c r="AA20" s="129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31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S21" s="129">
        <f t="shared" si="0"/>
        <v>0</v>
      </c>
      <c r="T21" s="130">
        <f t="shared" si="1"/>
        <v>0</v>
      </c>
      <c r="U21" s="13" t="str">
        <f t="shared" si="3"/>
        <v>Bajo</v>
      </c>
      <c r="W21" s="130" t="s">
        <v>27</v>
      </c>
      <c r="X21" s="131">
        <f t="shared" si="4"/>
        <v>0</v>
      </c>
      <c r="Y21" s="131">
        <f t="shared" si="5"/>
        <v>0</v>
      </c>
      <c r="Z21" s="131">
        <f t="shared" si="6"/>
        <v>0</v>
      </c>
      <c r="AA21" s="129" t="s">
        <v>27</v>
      </c>
      <c r="AB21" s="129" t="str">
        <f t="shared" ref="AB21:AD49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2" customFormat="1" ht="15" customHeight="1" x14ac:dyDescent="0.25">
      <c r="A22" s="31"/>
      <c r="B22" s="11">
        <v>18</v>
      </c>
      <c r="C22" s="31"/>
      <c r="D22" s="153"/>
      <c r="E22" s="154"/>
      <c r="F22" s="154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S22" s="129">
        <f t="shared" si="0"/>
        <v>0</v>
      </c>
      <c r="T22" s="130">
        <f t="shared" si="1"/>
        <v>0</v>
      </c>
      <c r="U22" s="13" t="str">
        <f t="shared" si="3"/>
        <v>Bajo</v>
      </c>
      <c r="W22" s="130" t="s">
        <v>27</v>
      </c>
      <c r="X22" s="131">
        <f t="shared" si="4"/>
        <v>0</v>
      </c>
      <c r="Y22" s="131">
        <f t="shared" si="5"/>
        <v>0</v>
      </c>
      <c r="Z22" s="131">
        <f t="shared" si="6"/>
        <v>0</v>
      </c>
      <c r="AA22" s="129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  <c r="AE22"/>
      <c r="AF22"/>
      <c r="AG22"/>
      <c r="AH22"/>
    </row>
    <row r="23" spans="1:34" s="2" customFormat="1" ht="15" customHeight="1" x14ac:dyDescent="0.25">
      <c r="A23" s="31"/>
      <c r="B23" s="11">
        <v>19</v>
      </c>
      <c r="C23" s="31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S23" s="129">
        <f t="shared" si="0"/>
        <v>0</v>
      </c>
      <c r="T23" s="130">
        <f t="shared" si="1"/>
        <v>0</v>
      </c>
      <c r="U23" s="13" t="str">
        <f t="shared" si="3"/>
        <v>Bajo</v>
      </c>
      <c r="W23" s="130" t="s">
        <v>27</v>
      </c>
      <c r="X23" s="131">
        <f t="shared" si="4"/>
        <v>0</v>
      </c>
      <c r="Y23" s="131">
        <f t="shared" si="5"/>
        <v>0</v>
      </c>
      <c r="Z23" s="131">
        <f t="shared" si="6"/>
        <v>0</v>
      </c>
      <c r="AA23" s="129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2" customFormat="1" ht="15" customHeight="1" x14ac:dyDescent="0.25">
      <c r="A24" s="31"/>
      <c r="B24" s="11">
        <v>20</v>
      </c>
      <c r="C24" s="31"/>
      <c r="D24" s="150"/>
      <c r="E24" s="151"/>
      <c r="F24" s="15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S24" s="129">
        <f t="shared" si="0"/>
        <v>0</v>
      </c>
      <c r="T24" s="130">
        <f t="shared" si="1"/>
        <v>0</v>
      </c>
      <c r="U24" s="13" t="str">
        <f t="shared" si="3"/>
        <v>Bajo</v>
      </c>
      <c r="W24" s="130" t="s">
        <v>27</v>
      </c>
      <c r="X24" s="131">
        <f t="shared" si="4"/>
        <v>0</v>
      </c>
      <c r="Y24" s="131">
        <f t="shared" si="5"/>
        <v>0</v>
      </c>
      <c r="Z24" s="131">
        <f t="shared" si="6"/>
        <v>0</v>
      </c>
      <c r="AA24" s="129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  <c r="AE24"/>
      <c r="AF24"/>
      <c r="AG24"/>
      <c r="AH24"/>
    </row>
    <row r="25" spans="1:34" s="2" customFormat="1" ht="15" customHeight="1" x14ac:dyDescent="0.25">
      <c r="A25" s="31"/>
      <c r="B25" s="11">
        <v>21</v>
      </c>
      <c r="C25" s="31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S25" s="129">
        <f t="shared" si="0"/>
        <v>0</v>
      </c>
      <c r="T25" s="130">
        <f t="shared" si="1"/>
        <v>0</v>
      </c>
      <c r="U25" s="13" t="str">
        <f t="shared" si="3"/>
        <v>Bajo</v>
      </c>
      <c r="W25" s="130" t="s">
        <v>27</v>
      </c>
      <c r="X25" s="131">
        <f t="shared" si="4"/>
        <v>0</v>
      </c>
      <c r="Y25" s="131">
        <f t="shared" si="5"/>
        <v>0</v>
      </c>
      <c r="Z25" s="131">
        <f t="shared" si="6"/>
        <v>0</v>
      </c>
      <c r="AA25" s="129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31"/>
      <c r="D26" s="150"/>
      <c r="E26" s="151"/>
      <c r="F26" s="15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S26" s="129">
        <f t="shared" si="0"/>
        <v>0</v>
      </c>
      <c r="T26" s="130">
        <f t="shared" si="1"/>
        <v>0</v>
      </c>
      <c r="U26" s="13" t="str">
        <f t="shared" si="3"/>
        <v>Bajo</v>
      </c>
      <c r="W26" s="130" t="s">
        <v>27</v>
      </c>
      <c r="X26" s="131">
        <f t="shared" si="4"/>
        <v>0</v>
      </c>
      <c r="Y26" s="131">
        <f t="shared" si="5"/>
        <v>0</v>
      </c>
      <c r="Z26" s="131">
        <f t="shared" si="6"/>
        <v>0</v>
      </c>
      <c r="AA26" s="129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2" customFormat="1" ht="15" customHeight="1" x14ac:dyDescent="0.25">
      <c r="A27" s="31"/>
      <c r="B27" s="11">
        <v>23</v>
      </c>
      <c r="C27" s="31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S27" s="129">
        <f t="shared" si="0"/>
        <v>0</v>
      </c>
      <c r="T27" s="130">
        <f t="shared" si="1"/>
        <v>0</v>
      </c>
      <c r="U27" s="13" t="str">
        <f t="shared" si="3"/>
        <v>Bajo</v>
      </c>
      <c r="W27" s="130" t="s">
        <v>27</v>
      </c>
      <c r="X27" s="131">
        <f t="shared" si="4"/>
        <v>0</v>
      </c>
      <c r="Y27" s="131">
        <f t="shared" si="5"/>
        <v>0</v>
      </c>
      <c r="Z27" s="131">
        <f t="shared" si="6"/>
        <v>0</v>
      </c>
      <c r="AA27" s="129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  <c r="AE27"/>
      <c r="AF27"/>
      <c r="AG27"/>
      <c r="AH27"/>
    </row>
    <row r="28" spans="1:34" s="38" customFormat="1" ht="15" customHeight="1" x14ac:dyDescent="0.25">
      <c r="A28" s="36"/>
      <c r="B28" s="37">
        <v>24</v>
      </c>
      <c r="C28" s="36"/>
      <c r="D28" s="147"/>
      <c r="E28" s="148"/>
      <c r="F28" s="148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S28" s="129">
        <f t="shared" si="0"/>
        <v>0</v>
      </c>
      <c r="T28" s="130">
        <f t="shared" si="1"/>
        <v>0</v>
      </c>
      <c r="U28" s="39"/>
      <c r="W28" s="130" t="s">
        <v>27</v>
      </c>
      <c r="X28" s="131">
        <f t="shared" si="4"/>
        <v>0</v>
      </c>
      <c r="Y28" s="131">
        <f t="shared" si="5"/>
        <v>0</v>
      </c>
      <c r="Z28" s="131">
        <f t="shared" si="6"/>
        <v>0</v>
      </c>
      <c r="AA28" s="129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</row>
    <row r="29" spans="1:34" s="2" customFormat="1" ht="15" customHeight="1" x14ac:dyDescent="0.25">
      <c r="A29" s="31"/>
      <c r="B29" s="11">
        <v>25</v>
      </c>
      <c r="C29" s="31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S29" s="129">
        <f t="shared" si="0"/>
        <v>0</v>
      </c>
      <c r="T29" s="130">
        <f t="shared" si="1"/>
        <v>0</v>
      </c>
      <c r="U29" s="13" t="str">
        <f t="shared" si="3"/>
        <v>Bajo</v>
      </c>
      <c r="W29" s="130" t="s">
        <v>27</v>
      </c>
      <c r="X29" s="131">
        <f t="shared" si="4"/>
        <v>0</v>
      </c>
      <c r="Y29" s="131">
        <f t="shared" si="5"/>
        <v>0</v>
      </c>
      <c r="Z29" s="131">
        <f t="shared" si="6"/>
        <v>0</v>
      </c>
      <c r="AA29" s="12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  <c r="AE29"/>
      <c r="AF29"/>
      <c r="AG29"/>
      <c r="AH29"/>
    </row>
    <row r="30" spans="1:34" s="2" customFormat="1" ht="15" customHeight="1" x14ac:dyDescent="0.25">
      <c r="A30" s="31"/>
      <c r="B30" s="11">
        <v>26</v>
      </c>
      <c r="C30" s="31"/>
      <c r="D30" s="150"/>
      <c r="E30" s="151"/>
      <c r="F30" s="151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S30" s="129">
        <f t="shared" si="0"/>
        <v>0</v>
      </c>
      <c r="T30" s="130">
        <f t="shared" si="1"/>
        <v>0</v>
      </c>
      <c r="U30" s="13" t="str">
        <f t="shared" si="3"/>
        <v>Bajo</v>
      </c>
      <c r="W30" s="130" t="s">
        <v>27</v>
      </c>
      <c r="X30" s="131">
        <f t="shared" si="4"/>
        <v>0</v>
      </c>
      <c r="Y30" s="131">
        <f t="shared" si="5"/>
        <v>0</v>
      </c>
      <c r="Z30" s="131">
        <f t="shared" si="6"/>
        <v>0</v>
      </c>
      <c r="AA30" s="129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  <c r="AE30"/>
      <c r="AF30"/>
      <c r="AG30"/>
      <c r="AH30"/>
    </row>
    <row r="31" spans="1:34" s="2" customFormat="1" ht="15" customHeight="1" x14ac:dyDescent="0.25">
      <c r="A31" s="31"/>
      <c r="B31" s="11">
        <v>27</v>
      </c>
      <c r="C31" s="31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S31" s="129">
        <f t="shared" si="0"/>
        <v>0</v>
      </c>
      <c r="T31" s="130">
        <f t="shared" si="1"/>
        <v>0</v>
      </c>
      <c r="U31" s="13" t="str">
        <f t="shared" si="3"/>
        <v>Bajo</v>
      </c>
      <c r="W31" s="130" t="s">
        <v>27</v>
      </c>
      <c r="X31" s="131">
        <f t="shared" si="4"/>
        <v>0</v>
      </c>
      <c r="Y31" s="131">
        <f t="shared" si="5"/>
        <v>0</v>
      </c>
      <c r="Z31" s="131">
        <f t="shared" si="6"/>
        <v>0</v>
      </c>
      <c r="AA31" s="12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  <c r="AE31"/>
      <c r="AF31"/>
      <c r="AG31"/>
      <c r="AH31"/>
    </row>
    <row r="32" spans="1:34" s="2" customFormat="1" ht="15" customHeight="1" x14ac:dyDescent="0.25">
      <c r="A32" s="31"/>
      <c r="B32" s="11">
        <v>28</v>
      </c>
      <c r="C32" s="31"/>
      <c r="D32" s="150"/>
      <c r="E32" s="151"/>
      <c r="F32" s="151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S32" s="129">
        <f t="shared" si="0"/>
        <v>0</v>
      </c>
      <c r="T32" s="130">
        <f t="shared" si="1"/>
        <v>0</v>
      </c>
      <c r="U32" s="13" t="str">
        <f t="shared" si="3"/>
        <v>Bajo</v>
      </c>
      <c r="W32" s="130" t="s">
        <v>27</v>
      </c>
      <c r="X32" s="131">
        <f t="shared" si="4"/>
        <v>0</v>
      </c>
      <c r="Y32" s="131">
        <f t="shared" si="5"/>
        <v>0</v>
      </c>
      <c r="Z32" s="131">
        <f t="shared" si="6"/>
        <v>0</v>
      </c>
      <c r="AA32" s="129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  <c r="AE32"/>
      <c r="AF32"/>
      <c r="AG32"/>
      <c r="AH32"/>
    </row>
    <row r="33" spans="1:34" s="2" customFormat="1" ht="15" customHeight="1" x14ac:dyDescent="0.25">
      <c r="A33" s="31"/>
      <c r="B33" s="11">
        <v>29</v>
      </c>
      <c r="C33" s="31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S33" s="129">
        <f t="shared" si="0"/>
        <v>0</v>
      </c>
      <c r="T33" s="130">
        <f t="shared" si="1"/>
        <v>0</v>
      </c>
      <c r="U33" s="13" t="str">
        <f t="shared" si="3"/>
        <v>Bajo</v>
      </c>
      <c r="W33" s="130" t="s">
        <v>27</v>
      </c>
      <c r="X33" s="131">
        <f t="shared" si="4"/>
        <v>0</v>
      </c>
      <c r="Y33" s="131">
        <f t="shared" si="5"/>
        <v>0</v>
      </c>
      <c r="Z33" s="131">
        <f t="shared" si="6"/>
        <v>0</v>
      </c>
      <c r="AA33" s="129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31"/>
      <c r="D34" s="150"/>
      <c r="E34" s="151"/>
      <c r="F34" s="15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S34" s="129">
        <f t="shared" si="0"/>
        <v>0</v>
      </c>
      <c r="T34" s="130">
        <f t="shared" si="1"/>
        <v>0</v>
      </c>
      <c r="U34" s="13" t="str">
        <f t="shared" si="3"/>
        <v>Bajo</v>
      </c>
      <c r="W34" s="130" t="s">
        <v>27</v>
      </c>
      <c r="X34" s="131">
        <f t="shared" si="4"/>
        <v>0</v>
      </c>
      <c r="Y34" s="131">
        <f t="shared" si="5"/>
        <v>0</v>
      </c>
      <c r="Z34" s="131">
        <f t="shared" si="6"/>
        <v>0</v>
      </c>
      <c r="AA34" s="129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31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S35" s="129">
        <f t="shared" si="0"/>
        <v>0</v>
      </c>
      <c r="T35" s="130">
        <f t="shared" si="1"/>
        <v>0</v>
      </c>
      <c r="U35" s="13" t="str">
        <f t="shared" si="3"/>
        <v>Bajo</v>
      </c>
      <c r="W35" s="130" t="s">
        <v>27</v>
      </c>
      <c r="X35" s="131">
        <f t="shared" si="4"/>
        <v>0</v>
      </c>
      <c r="Y35" s="131">
        <f t="shared" si="5"/>
        <v>0</v>
      </c>
      <c r="Z35" s="131">
        <f t="shared" si="6"/>
        <v>0</v>
      </c>
      <c r="AA35" s="129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38" customFormat="1" ht="15" customHeight="1" x14ac:dyDescent="0.25">
      <c r="A36" s="36"/>
      <c r="B36" s="37">
        <v>32</v>
      </c>
      <c r="C36" s="36"/>
      <c r="D36" s="147"/>
      <c r="E36" s="148"/>
      <c r="F36" s="148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S36" s="129">
        <f t="shared" si="0"/>
        <v>0</v>
      </c>
      <c r="T36" s="130">
        <f t="shared" si="1"/>
        <v>0</v>
      </c>
      <c r="U36" s="39"/>
      <c r="W36" s="130" t="s">
        <v>27</v>
      </c>
      <c r="X36" s="131">
        <f t="shared" si="4"/>
        <v>0</v>
      </c>
      <c r="Y36" s="131">
        <f t="shared" si="5"/>
        <v>0</v>
      </c>
      <c r="Z36" s="131">
        <f t="shared" si="6"/>
        <v>0</v>
      </c>
      <c r="AA36" s="129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</row>
    <row r="37" spans="1:34" s="2" customFormat="1" ht="15" customHeight="1" x14ac:dyDescent="0.25">
      <c r="A37" s="31"/>
      <c r="B37" s="11">
        <v>33</v>
      </c>
      <c r="C37" s="31"/>
      <c r="D37" s="152"/>
      <c r="E37" s="146"/>
      <c r="F37" s="146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S37" s="129">
        <f t="shared" si="0"/>
        <v>0</v>
      </c>
      <c r="T37" s="130">
        <f t="shared" si="1"/>
        <v>0</v>
      </c>
      <c r="U37" s="13" t="str">
        <f t="shared" si="3"/>
        <v>Bajo</v>
      </c>
      <c r="W37" s="130" t="s">
        <v>27</v>
      </c>
      <c r="X37" s="131">
        <f t="shared" si="4"/>
        <v>0</v>
      </c>
      <c r="Y37" s="131">
        <f t="shared" si="5"/>
        <v>0</v>
      </c>
      <c r="Z37" s="131">
        <f t="shared" si="6"/>
        <v>0</v>
      </c>
      <c r="AA37" s="129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  <c r="AE37"/>
      <c r="AF37"/>
      <c r="AG37"/>
      <c r="AH37"/>
    </row>
    <row r="38" spans="1:34" s="2" customFormat="1" ht="15" customHeight="1" x14ac:dyDescent="0.25">
      <c r="A38" s="31"/>
      <c r="B38" s="11">
        <v>34</v>
      </c>
      <c r="C38" s="31"/>
      <c r="D38" s="153"/>
      <c r="E38" s="154"/>
      <c r="F38" s="154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S38" s="129">
        <f t="shared" si="0"/>
        <v>0</v>
      </c>
      <c r="T38" s="130">
        <f t="shared" si="1"/>
        <v>0</v>
      </c>
      <c r="U38" s="13" t="str">
        <f t="shared" si="3"/>
        <v>Bajo</v>
      </c>
      <c r="W38" s="130" t="s">
        <v>27</v>
      </c>
      <c r="X38" s="131">
        <f t="shared" si="4"/>
        <v>0</v>
      </c>
      <c r="Y38" s="131">
        <f t="shared" si="5"/>
        <v>0</v>
      </c>
      <c r="Z38" s="131">
        <f t="shared" si="6"/>
        <v>0</v>
      </c>
      <c r="AA38" s="129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2" customFormat="1" ht="15" customHeight="1" x14ac:dyDescent="0.25">
      <c r="A39" s="31"/>
      <c r="B39" s="11">
        <v>35</v>
      </c>
      <c r="C39" s="31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S39" s="129">
        <f t="shared" si="0"/>
        <v>0</v>
      </c>
      <c r="T39" s="130">
        <f t="shared" si="1"/>
        <v>0</v>
      </c>
      <c r="U39" s="13" t="str">
        <f t="shared" si="3"/>
        <v>Bajo</v>
      </c>
      <c r="W39" s="130" t="s">
        <v>27</v>
      </c>
      <c r="X39" s="131">
        <f t="shared" si="4"/>
        <v>0</v>
      </c>
      <c r="Y39" s="131">
        <f t="shared" si="5"/>
        <v>0</v>
      </c>
      <c r="Z39" s="131">
        <f t="shared" si="6"/>
        <v>0</v>
      </c>
      <c r="AA39" s="129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  <c r="AE39"/>
      <c r="AF39"/>
      <c r="AG39"/>
      <c r="AH39"/>
    </row>
    <row r="40" spans="1:34" s="2" customFormat="1" ht="15" customHeight="1" x14ac:dyDescent="0.25">
      <c r="A40" s="31"/>
      <c r="B40" s="11">
        <v>36</v>
      </c>
      <c r="C40" s="31"/>
      <c r="D40" s="150"/>
      <c r="E40" s="151"/>
      <c r="F40" s="15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S40" s="129">
        <f t="shared" si="0"/>
        <v>0</v>
      </c>
      <c r="T40" s="130">
        <f t="shared" si="1"/>
        <v>0</v>
      </c>
      <c r="U40" s="13" t="str">
        <f t="shared" si="3"/>
        <v>Bajo</v>
      </c>
      <c r="W40" s="130" t="s">
        <v>27</v>
      </c>
      <c r="X40" s="131">
        <f t="shared" si="4"/>
        <v>0</v>
      </c>
      <c r="Y40" s="131">
        <f t="shared" si="5"/>
        <v>0</v>
      </c>
      <c r="Z40" s="131">
        <f t="shared" si="6"/>
        <v>0</v>
      </c>
      <c r="AA40" s="129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  <c r="AE40"/>
      <c r="AF40"/>
      <c r="AG40"/>
      <c r="AH40"/>
    </row>
    <row r="41" spans="1:34" s="2" customFormat="1" ht="15" customHeight="1" x14ac:dyDescent="0.25">
      <c r="A41" s="31"/>
      <c r="B41" s="11">
        <v>37</v>
      </c>
      <c r="C41" s="3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S41" s="129">
        <f t="shared" si="0"/>
        <v>0</v>
      </c>
      <c r="T41" s="130">
        <f t="shared" si="1"/>
        <v>0</v>
      </c>
      <c r="U41" s="13" t="str">
        <f t="shared" si="3"/>
        <v>Bajo</v>
      </c>
      <c r="W41" s="130" t="s">
        <v>27</v>
      </c>
      <c r="X41" s="131">
        <f t="shared" si="4"/>
        <v>0</v>
      </c>
      <c r="Y41" s="131">
        <f t="shared" si="5"/>
        <v>0</v>
      </c>
      <c r="Z41" s="131">
        <f t="shared" si="6"/>
        <v>0</v>
      </c>
      <c r="AA41" s="129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31"/>
      <c r="D42" s="150"/>
      <c r="E42" s="151"/>
      <c r="F42" s="151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S42" s="129">
        <f t="shared" si="0"/>
        <v>0</v>
      </c>
      <c r="T42" s="130">
        <f t="shared" si="1"/>
        <v>0</v>
      </c>
      <c r="U42" s="13" t="str">
        <f t="shared" si="3"/>
        <v>Bajo</v>
      </c>
      <c r="W42" s="130" t="s">
        <v>27</v>
      </c>
      <c r="X42" s="131">
        <f t="shared" si="4"/>
        <v>0</v>
      </c>
      <c r="Y42" s="131">
        <f t="shared" si="5"/>
        <v>0</v>
      </c>
      <c r="Z42" s="131">
        <f t="shared" si="6"/>
        <v>0</v>
      </c>
      <c r="AA42" s="129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2" customFormat="1" ht="15" customHeight="1" x14ac:dyDescent="0.25">
      <c r="A43" s="31"/>
      <c r="B43" s="11">
        <v>39</v>
      </c>
      <c r="C43" s="31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S43" s="129">
        <f t="shared" si="0"/>
        <v>0</v>
      </c>
      <c r="T43" s="130">
        <f t="shared" si="1"/>
        <v>0</v>
      </c>
      <c r="U43" s="13" t="str">
        <f t="shared" si="3"/>
        <v>Bajo</v>
      </c>
      <c r="W43" s="130" t="s">
        <v>27</v>
      </c>
      <c r="X43" s="131">
        <f t="shared" si="4"/>
        <v>0</v>
      </c>
      <c r="Y43" s="131">
        <f t="shared" si="5"/>
        <v>0</v>
      </c>
      <c r="Z43" s="131">
        <f t="shared" si="6"/>
        <v>0</v>
      </c>
      <c r="AA43" s="12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  <c r="AE43"/>
      <c r="AF43"/>
      <c r="AG43"/>
      <c r="AH43"/>
    </row>
    <row r="44" spans="1:34" s="2" customFormat="1" ht="15" customHeight="1" x14ac:dyDescent="0.25">
      <c r="A44" s="31"/>
      <c r="B44" s="11">
        <v>40</v>
      </c>
      <c r="C44" s="31"/>
      <c r="D44" s="155"/>
      <c r="E44" s="151"/>
      <c r="F44" s="151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S44" s="129">
        <f t="shared" si="0"/>
        <v>0</v>
      </c>
      <c r="T44" s="130">
        <f t="shared" si="1"/>
        <v>0</v>
      </c>
      <c r="U44" s="13" t="str">
        <f t="shared" si="3"/>
        <v>Bajo</v>
      </c>
      <c r="W44" s="130" t="s">
        <v>27</v>
      </c>
      <c r="X44" s="131">
        <f t="shared" si="4"/>
        <v>0</v>
      </c>
      <c r="Y44" s="131">
        <f t="shared" si="5"/>
        <v>0</v>
      </c>
      <c r="Z44" s="131">
        <f t="shared" si="6"/>
        <v>0</v>
      </c>
      <c r="AA44" s="129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31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S45" s="129">
        <f t="shared" si="0"/>
        <v>0</v>
      </c>
      <c r="T45" s="130">
        <f t="shared" si="1"/>
        <v>0</v>
      </c>
      <c r="U45" s="13" t="str">
        <f t="shared" si="3"/>
        <v>Bajo</v>
      </c>
      <c r="W45" s="130" t="s">
        <v>27</v>
      </c>
      <c r="X45" s="131">
        <f t="shared" si="4"/>
        <v>0</v>
      </c>
      <c r="Y45" s="131">
        <f t="shared" si="5"/>
        <v>0</v>
      </c>
      <c r="Z45" s="131">
        <f t="shared" si="6"/>
        <v>0</v>
      </c>
      <c r="AA45" s="129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31"/>
      <c r="D46" s="150"/>
      <c r="E46" s="151"/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S46" s="129">
        <f t="shared" si="0"/>
        <v>0</v>
      </c>
      <c r="T46" s="130">
        <f t="shared" si="1"/>
        <v>0</v>
      </c>
      <c r="U46" s="13" t="str">
        <f t="shared" si="3"/>
        <v>Bajo</v>
      </c>
      <c r="W46" s="130" t="s">
        <v>27</v>
      </c>
      <c r="X46" s="131">
        <f t="shared" si="4"/>
        <v>0</v>
      </c>
      <c r="Y46" s="131">
        <f t="shared" si="5"/>
        <v>0</v>
      </c>
      <c r="Z46" s="131">
        <f t="shared" si="6"/>
        <v>0</v>
      </c>
      <c r="AA46" s="129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31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/>
      <c r="S47" s="129">
        <f t="shared" si="0"/>
        <v>0</v>
      </c>
      <c r="T47" s="130">
        <f t="shared" si="1"/>
        <v>0</v>
      </c>
      <c r="U47" s="13" t="str">
        <f t="shared" si="3"/>
        <v>Bajo</v>
      </c>
      <c r="V47"/>
      <c r="W47" s="130" t="s">
        <v>27</v>
      </c>
      <c r="X47" s="131">
        <f t="shared" si="4"/>
        <v>0</v>
      </c>
      <c r="Y47" s="131">
        <f t="shared" si="5"/>
        <v>0</v>
      </c>
      <c r="Z47" s="131">
        <f t="shared" si="6"/>
        <v>0</v>
      </c>
      <c r="AA47" s="129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38" customFormat="1" ht="15" customHeight="1" x14ac:dyDescent="0.25">
      <c r="A48" s="36"/>
      <c r="B48" s="37">
        <v>44</v>
      </c>
      <c r="C48" s="36"/>
      <c r="D48" s="147"/>
      <c r="E48" s="148"/>
      <c r="F48" s="148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S48" s="129">
        <f t="shared" si="0"/>
        <v>0</v>
      </c>
      <c r="T48" s="130">
        <f t="shared" si="1"/>
        <v>0</v>
      </c>
      <c r="U48" s="39"/>
      <c r="W48" s="130" t="s">
        <v>27</v>
      </c>
      <c r="X48" s="131">
        <f t="shared" si="4"/>
        <v>0</v>
      </c>
      <c r="Y48" s="131">
        <f t="shared" si="5"/>
        <v>0</v>
      </c>
      <c r="Z48" s="131">
        <f t="shared" si="6"/>
        <v>0</v>
      </c>
      <c r="AA48" s="129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</row>
    <row r="49" spans="1:34" s="2" customFormat="1" ht="15" customHeight="1" x14ac:dyDescent="0.25">
      <c r="A49" s="31"/>
      <c r="B49" s="11">
        <v>45</v>
      </c>
      <c r="C49" s="31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/>
      <c r="S49" s="129">
        <f t="shared" si="0"/>
        <v>0</v>
      </c>
      <c r="T49" s="130">
        <f t="shared" si="1"/>
        <v>0</v>
      </c>
      <c r="U49" s="13" t="str">
        <f>IF(T49&lt;25%,"Bajo",+IF(T49&lt;50%,"Medio Bajo",+IF(T49&lt;75%,"Medio Alto",+IF(T49&gt;=75%,"Alto",0))))</f>
        <v>Bajo</v>
      </c>
      <c r="V49"/>
      <c r="W49" s="130" t="s">
        <v>27</v>
      </c>
      <c r="X49" s="131">
        <f t="shared" si="4"/>
        <v>0</v>
      </c>
      <c r="Y49" s="131">
        <f t="shared" si="5"/>
        <v>0</v>
      </c>
      <c r="Z49" s="131">
        <f t="shared" si="6"/>
        <v>0</v>
      </c>
      <c r="AA49" s="129" t="s">
        <v>27</v>
      </c>
      <c r="AB49" s="129" t="str">
        <f t="shared" si="7"/>
        <v>Bajo</v>
      </c>
      <c r="AC49" s="129" t="str">
        <f t="shared" si="7"/>
        <v>Bajo</v>
      </c>
      <c r="AD49" s="129" t="str">
        <f t="shared" si="7"/>
        <v>Bajo</v>
      </c>
      <c r="AE49"/>
      <c r="AF49"/>
      <c r="AG49"/>
      <c r="AH49"/>
    </row>
    <row r="50" spans="1:34" s="2" customFormat="1" ht="15" customHeight="1" x14ac:dyDescent="0.25">
      <c r="A50" s="32"/>
      <c r="B50" s="33">
        <v>46</v>
      </c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 s="129">
        <f t="shared" ref="S50:S51" si="8">SUM(D50:Q50)</f>
        <v>0</v>
      </c>
      <c r="T50" s="130">
        <f t="shared" ref="T50:T51" si="9">S50/R$52</f>
        <v>0</v>
      </c>
      <c r="U50" s="13"/>
      <c r="V50"/>
      <c r="W50" s="14" t="s">
        <v>27</v>
      </c>
      <c r="X50" s="16">
        <f t="shared" ref="X50:X51" si="10">(D50+F50+G50+H50+I50+J50+K50+N50+O50+P50+Q50)/14</f>
        <v>0</v>
      </c>
      <c r="Y50" s="16">
        <f t="shared" ref="Y50:Y51" si="11">SUM(L50:M50)/4</f>
        <v>0</v>
      </c>
      <c r="Z50" s="16">
        <f t="shared" ref="Z50:Z51" si="12">E50/1</f>
        <v>0</v>
      </c>
      <c r="AA50" s="13" t="s">
        <v>27</v>
      </c>
      <c r="AB50" s="13" t="str">
        <f t="shared" ref="AB50:AB51" si="13">+IF(X50&lt;25%,"Bajo",+IF(X50&lt;50%,"Medio Bajo",+IF(X50&lt;75%,"Medio Alto",+IF(X50&gt;=75%,"Alto",0))))</f>
        <v>Bajo</v>
      </c>
      <c r="AC50" s="13" t="str">
        <f t="shared" ref="AC50:AC51" si="14">+IF(Y50&lt;25%,"Bajo",+IF(Y50&lt;50%,"Medio Bajo",+IF(Y50&lt;75%,"Medio Alto",+IF(Y50&gt;=75%,"Alto",0))))</f>
        <v>Bajo</v>
      </c>
      <c r="AD50" s="13" t="str">
        <f t="shared" ref="AD50:AD51" si="15">+IF(Z50&lt;25%,"Bajo",+IF(Z50&lt;50%,"Medio Bajo",+IF(Z50&lt;75%,"Medio Alto",+IF(Z50&gt;=75%,"Alto",0))))</f>
        <v>Bajo</v>
      </c>
      <c r="AE50"/>
      <c r="AF50"/>
      <c r="AG50"/>
      <c r="AH50"/>
    </row>
    <row r="51" spans="1:34" s="2" customFormat="1" ht="15" customHeight="1" x14ac:dyDescent="0.25">
      <c r="A51" s="32"/>
      <c r="B51" s="33">
        <v>47</v>
      </c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 s="129">
        <f t="shared" si="8"/>
        <v>0</v>
      </c>
      <c r="T51" s="130">
        <f t="shared" si="9"/>
        <v>0</v>
      </c>
      <c r="U51" s="13"/>
      <c r="V51"/>
      <c r="W51" s="14" t="s">
        <v>27</v>
      </c>
      <c r="X51" s="16">
        <f t="shared" si="10"/>
        <v>0</v>
      </c>
      <c r="Y51" s="16">
        <f t="shared" si="11"/>
        <v>0</v>
      </c>
      <c r="Z51" s="16">
        <f t="shared" si="12"/>
        <v>0</v>
      </c>
      <c r="AA51" s="13" t="s">
        <v>27</v>
      </c>
      <c r="AB51" s="13" t="str">
        <f t="shared" si="13"/>
        <v>Bajo</v>
      </c>
      <c r="AC51" s="13" t="str">
        <f t="shared" si="14"/>
        <v>Bajo</v>
      </c>
      <c r="AD51" s="13" t="str">
        <f t="shared" si="15"/>
        <v>Bajo</v>
      </c>
      <c r="AE51"/>
      <c r="AF51"/>
      <c r="AG51"/>
      <c r="AH51"/>
    </row>
    <row r="52" spans="1:34" ht="15" customHeight="1" thickBot="1" x14ac:dyDescent="0.3">
      <c r="C52" s="12" t="s">
        <v>2</v>
      </c>
      <c r="D52" s="133" t="e">
        <f>AVERAGE(D5:D51)</f>
        <v>#DIV/0!</v>
      </c>
      <c r="E52" s="133" t="e">
        <f t="shared" ref="E52:Q52" si="16">AVERAGE(E5:E51)</f>
        <v>#DIV/0!</v>
      </c>
      <c r="F52" s="133" t="e">
        <f t="shared" si="16"/>
        <v>#DIV/0!</v>
      </c>
      <c r="G52" s="133" t="e">
        <f t="shared" si="16"/>
        <v>#DIV/0!</v>
      </c>
      <c r="H52" s="133" t="e">
        <f t="shared" si="16"/>
        <v>#DIV/0!</v>
      </c>
      <c r="I52" s="133" t="e">
        <f t="shared" si="16"/>
        <v>#DIV/0!</v>
      </c>
      <c r="J52" s="133" t="e">
        <f t="shared" si="16"/>
        <v>#DIV/0!</v>
      </c>
      <c r="K52" s="133" t="e">
        <f t="shared" si="16"/>
        <v>#DIV/0!</v>
      </c>
      <c r="L52" s="133" t="e">
        <f t="shared" si="16"/>
        <v>#DIV/0!</v>
      </c>
      <c r="M52" s="133" t="e">
        <f t="shared" si="16"/>
        <v>#DIV/0!</v>
      </c>
      <c r="N52" s="133" t="e">
        <f t="shared" si="16"/>
        <v>#DIV/0!</v>
      </c>
      <c r="O52" s="133" t="e">
        <f t="shared" si="16"/>
        <v>#DIV/0!</v>
      </c>
      <c r="P52" s="133" t="e">
        <f t="shared" si="16"/>
        <v>#DIV/0!</v>
      </c>
      <c r="Q52" s="133" t="e">
        <f t="shared" si="16"/>
        <v>#DIV/0!</v>
      </c>
      <c r="R52" s="137">
        <f>SUM(D53:Q53)</f>
        <v>20</v>
      </c>
    </row>
    <row r="53" spans="1:34" ht="15" customHeight="1" thickBot="1" x14ac:dyDescent="0.3">
      <c r="C53" s="12" t="s">
        <v>4</v>
      </c>
      <c r="D53" s="134">
        <v>1</v>
      </c>
      <c r="E53" s="135">
        <v>1</v>
      </c>
      <c r="F53" s="135">
        <v>1</v>
      </c>
      <c r="G53" s="135">
        <v>1</v>
      </c>
      <c r="H53" s="135">
        <v>1</v>
      </c>
      <c r="I53" s="135">
        <v>2</v>
      </c>
      <c r="J53" s="135">
        <v>2</v>
      </c>
      <c r="K53" s="135">
        <v>1</v>
      </c>
      <c r="L53" s="135">
        <v>1</v>
      </c>
      <c r="M53" s="135">
        <v>3</v>
      </c>
      <c r="N53" s="135">
        <v>1</v>
      </c>
      <c r="O53" s="135">
        <v>2</v>
      </c>
      <c r="P53" s="135">
        <v>2</v>
      </c>
      <c r="Q53" s="136">
        <v>1</v>
      </c>
    </row>
    <row r="54" spans="1:34" ht="15" customHeight="1" x14ac:dyDescent="0.25">
      <c r="C54" s="12" t="s">
        <v>5</v>
      </c>
      <c r="D54" s="133" t="e">
        <f>D52/D53</f>
        <v>#DIV/0!</v>
      </c>
      <c r="E54" s="133" t="e">
        <f t="shared" ref="E54:Q54" si="17">E52/E53</f>
        <v>#DIV/0!</v>
      </c>
      <c r="F54" s="133" t="e">
        <f t="shared" si="17"/>
        <v>#DIV/0!</v>
      </c>
      <c r="G54" s="133" t="e">
        <f t="shared" si="17"/>
        <v>#DIV/0!</v>
      </c>
      <c r="H54" s="133" t="e">
        <f t="shared" si="17"/>
        <v>#DIV/0!</v>
      </c>
      <c r="I54" s="133" t="e">
        <f t="shared" si="17"/>
        <v>#DIV/0!</v>
      </c>
      <c r="J54" s="133" t="e">
        <f t="shared" si="17"/>
        <v>#DIV/0!</v>
      </c>
      <c r="K54" s="133" t="e">
        <f t="shared" si="17"/>
        <v>#DIV/0!</v>
      </c>
      <c r="L54" s="133" t="e">
        <f t="shared" si="17"/>
        <v>#DIV/0!</v>
      </c>
      <c r="M54" s="133" t="e">
        <f t="shared" si="17"/>
        <v>#DIV/0!</v>
      </c>
      <c r="N54" s="133" t="e">
        <f t="shared" si="17"/>
        <v>#DIV/0!</v>
      </c>
      <c r="O54" s="133" t="e">
        <f t="shared" si="17"/>
        <v>#DIV/0!</v>
      </c>
      <c r="P54" s="133" t="e">
        <f t="shared" si="17"/>
        <v>#DIV/0!</v>
      </c>
      <c r="Q54" s="133" t="e">
        <f t="shared" si="17"/>
        <v>#DIV/0!</v>
      </c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x14ac:dyDescent="0.2">
      <c r="E56"/>
      <c r="F56"/>
      <c r="I56"/>
      <c r="J56"/>
      <c r="K56"/>
      <c r="L56"/>
      <c r="M56"/>
      <c r="N56"/>
      <c r="O56"/>
      <c r="P56"/>
      <c r="Q56"/>
    </row>
    <row r="57" spans="1:34" ht="15" customHeight="1" x14ac:dyDescent="0.2">
      <c r="E57"/>
      <c r="F57"/>
      <c r="I57"/>
      <c r="J57"/>
      <c r="K57"/>
      <c r="L57"/>
      <c r="M57"/>
      <c r="N57"/>
      <c r="O57"/>
      <c r="P57"/>
      <c r="Q57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  <row r="88" spans="5:17" ht="15" customHeight="1" x14ac:dyDescent="0.2">
      <c r="E88"/>
      <c r="F88"/>
      <c r="I88"/>
      <c r="J88"/>
      <c r="K88"/>
      <c r="L88"/>
      <c r="M88"/>
      <c r="N88"/>
      <c r="O88"/>
      <c r="P88"/>
      <c r="Q88"/>
    </row>
  </sheetData>
  <autoFilter ref="A4:AH54"/>
  <mergeCells count="7">
    <mergeCell ref="AA2:AD3"/>
    <mergeCell ref="AF3:AH3"/>
    <mergeCell ref="D2:Q3"/>
    <mergeCell ref="S2:S4"/>
    <mergeCell ref="T2:T4"/>
    <mergeCell ref="U2:U4"/>
    <mergeCell ref="W2:Z3"/>
  </mergeCells>
  <conditionalFormatting sqref="U1:U1048576">
    <cfRule type="containsText" dxfId="6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opLeftCell="A31" zoomScale="80" zoomScaleNormal="80" zoomScalePageLayoutView="80" workbookViewId="0">
      <selection activeCell="T58" sqref="T58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42578125" bestFit="1" customWidth="1"/>
    <col min="3" max="3" width="45.42578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27">
        <v>1</v>
      </c>
      <c r="E4" s="15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4">
        <v>9</v>
      </c>
      <c r="M4" s="24">
        <v>10</v>
      </c>
      <c r="N4" s="27">
        <v>11</v>
      </c>
      <c r="O4" s="27">
        <v>12</v>
      </c>
      <c r="P4" s="27">
        <v>13</v>
      </c>
      <c r="Q4" s="27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31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/>
      <c r="S5" s="129">
        <f t="shared" ref="S5:S49" si="0">SUM(D5:Q5)</f>
        <v>0</v>
      </c>
      <c r="T5" s="130">
        <f t="shared" ref="T5:T49" si="1">S5/R$52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29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2" customFormat="1" ht="15" customHeight="1" x14ac:dyDescent="0.25">
      <c r="A6" s="31"/>
      <c r="B6" s="11">
        <v>2</v>
      </c>
      <c r="C6" s="31"/>
      <c r="D6" s="150"/>
      <c r="E6" s="151"/>
      <c r="F6" s="151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/>
      <c r="S6" s="129">
        <f t="shared" si="0"/>
        <v>0</v>
      </c>
      <c r="T6" s="130">
        <f t="shared" si="1"/>
        <v>0</v>
      </c>
      <c r="U6" s="13" t="str">
        <f t="shared" ref="U6:U48" si="3">IF(T6&lt;25%,"Bajo",+IF(T6&lt;50%,"Medio Bajo",+IF(T6&lt;75%,"Medio Alto",+IF(T6&gt;=75%,"Alto",0))))</f>
        <v>Bajo</v>
      </c>
      <c r="V6"/>
      <c r="W6" s="130" t="s">
        <v>27</v>
      </c>
      <c r="X6" s="131">
        <f t="shared" ref="X6:X49" si="4">(D6+F6+G6+H6+I6+J6+K6+N6+O6+P6+Q6)/14</f>
        <v>0</v>
      </c>
      <c r="Y6" s="131">
        <f t="shared" ref="Y6:Y49" si="5">SUM(L6:M6)/4</f>
        <v>0</v>
      </c>
      <c r="Z6" s="131">
        <f t="shared" ref="Z6:Z49" si="6">E6/1</f>
        <v>0</v>
      </c>
      <c r="AA6" s="129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E6"/>
      <c r="AF6" s="24">
        <v>3</v>
      </c>
      <c r="AG6" s="19"/>
      <c r="AH6" s="20"/>
    </row>
    <row r="7" spans="1:34" s="2" customFormat="1" ht="15" customHeight="1" x14ac:dyDescent="0.25">
      <c r="A7" s="31"/>
      <c r="B7" s="11">
        <v>3</v>
      </c>
      <c r="C7" s="31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S7" s="129">
        <f t="shared" si="0"/>
        <v>0</v>
      </c>
      <c r="T7" s="130">
        <f t="shared" si="1"/>
        <v>0</v>
      </c>
      <c r="U7" s="13" t="str">
        <f t="shared" si="3"/>
        <v>Bajo</v>
      </c>
      <c r="W7" s="130" t="s">
        <v>27</v>
      </c>
      <c r="X7" s="131">
        <f t="shared" si="4"/>
        <v>0</v>
      </c>
      <c r="Y7" s="131">
        <f t="shared" si="5"/>
        <v>0</v>
      </c>
      <c r="Z7" s="131">
        <f t="shared" si="6"/>
        <v>0</v>
      </c>
      <c r="AA7" s="129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2" customFormat="1" ht="15" customHeight="1" x14ac:dyDescent="0.25">
      <c r="A8" s="31"/>
      <c r="B8" s="11">
        <v>4</v>
      </c>
      <c r="C8" s="31"/>
      <c r="D8" s="150"/>
      <c r="E8" s="151"/>
      <c r="F8" s="151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S8" s="129">
        <f t="shared" si="0"/>
        <v>0</v>
      </c>
      <c r="T8" s="130">
        <f t="shared" si="1"/>
        <v>0</v>
      </c>
      <c r="U8" s="13" t="str">
        <f t="shared" si="3"/>
        <v>Bajo</v>
      </c>
      <c r="W8" s="130" t="s">
        <v>27</v>
      </c>
      <c r="X8" s="131">
        <f t="shared" si="4"/>
        <v>0</v>
      </c>
      <c r="Y8" s="131">
        <f t="shared" si="5"/>
        <v>0</v>
      </c>
      <c r="Z8" s="131">
        <f t="shared" si="6"/>
        <v>0</v>
      </c>
      <c r="AA8" s="12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  <c r="AE8"/>
      <c r="AF8"/>
      <c r="AG8"/>
      <c r="AH8"/>
    </row>
    <row r="9" spans="1:34" s="2" customFormat="1" ht="15" customHeight="1" x14ac:dyDescent="0.25">
      <c r="A9" s="81"/>
      <c r="B9" s="82">
        <v>5</v>
      </c>
      <c r="C9" s="81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S9" s="129">
        <f t="shared" si="0"/>
        <v>0</v>
      </c>
      <c r="T9" s="130">
        <f t="shared" si="1"/>
        <v>0</v>
      </c>
      <c r="U9" s="28" t="str">
        <f t="shared" si="3"/>
        <v>Bajo</v>
      </c>
      <c r="W9" s="130" t="s">
        <v>27</v>
      </c>
      <c r="X9" s="131">
        <f t="shared" si="4"/>
        <v>0</v>
      </c>
      <c r="Y9" s="131">
        <f t="shared" si="5"/>
        <v>0</v>
      </c>
      <c r="Z9" s="131">
        <f t="shared" si="6"/>
        <v>0</v>
      </c>
      <c r="AA9" s="129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</row>
    <row r="10" spans="1:34" s="2" customFormat="1" ht="15" customHeight="1" x14ac:dyDescent="0.25">
      <c r="A10" s="31"/>
      <c r="B10" s="11">
        <v>6</v>
      </c>
      <c r="C10" s="31"/>
      <c r="D10" s="150"/>
      <c r="E10" s="151"/>
      <c r="F10" s="151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S10" s="129">
        <f t="shared" si="0"/>
        <v>0</v>
      </c>
      <c r="T10" s="130">
        <f t="shared" si="1"/>
        <v>0</v>
      </c>
      <c r="U10" s="13" t="str">
        <f t="shared" si="3"/>
        <v>Bajo</v>
      </c>
      <c r="W10" s="130" t="s">
        <v>27</v>
      </c>
      <c r="X10" s="131">
        <f t="shared" si="4"/>
        <v>0</v>
      </c>
      <c r="Y10" s="131">
        <f t="shared" si="5"/>
        <v>0</v>
      </c>
      <c r="Z10" s="131">
        <f t="shared" si="6"/>
        <v>0</v>
      </c>
      <c r="AA10" s="129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31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S11" s="129">
        <f t="shared" si="0"/>
        <v>0</v>
      </c>
      <c r="T11" s="130">
        <f t="shared" si="1"/>
        <v>0</v>
      </c>
      <c r="U11" s="13" t="str">
        <f t="shared" si="3"/>
        <v>Bajo</v>
      </c>
      <c r="W11" s="130" t="s">
        <v>27</v>
      </c>
      <c r="X11" s="131">
        <f t="shared" si="4"/>
        <v>0</v>
      </c>
      <c r="Y11" s="131">
        <f t="shared" si="5"/>
        <v>0</v>
      </c>
      <c r="Z11" s="131">
        <f t="shared" si="6"/>
        <v>0</v>
      </c>
      <c r="AA11" s="129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38" customFormat="1" ht="15" customHeight="1" x14ac:dyDescent="0.25">
      <c r="A12" s="36"/>
      <c r="B12" s="37">
        <v>8</v>
      </c>
      <c r="C12" s="36"/>
      <c r="D12" s="147"/>
      <c r="E12" s="148"/>
      <c r="F12" s="148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S12" s="129">
        <f t="shared" si="0"/>
        <v>0</v>
      </c>
      <c r="T12" s="130">
        <f t="shared" si="1"/>
        <v>0</v>
      </c>
      <c r="U12" s="39"/>
      <c r="W12" s="130" t="s">
        <v>27</v>
      </c>
      <c r="X12" s="131">
        <f t="shared" si="4"/>
        <v>0</v>
      </c>
      <c r="Y12" s="131">
        <f t="shared" si="5"/>
        <v>0</v>
      </c>
      <c r="Z12" s="131">
        <f t="shared" si="6"/>
        <v>0</v>
      </c>
      <c r="AA12" s="129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</row>
    <row r="13" spans="1:34" s="2" customFormat="1" ht="15" customHeight="1" x14ac:dyDescent="0.25">
      <c r="A13" s="31"/>
      <c r="B13" s="11">
        <v>9</v>
      </c>
      <c r="C13" s="31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S13" s="129">
        <f t="shared" si="0"/>
        <v>0</v>
      </c>
      <c r="T13" s="130">
        <f t="shared" si="1"/>
        <v>0</v>
      </c>
      <c r="U13" s="13" t="str">
        <f t="shared" si="3"/>
        <v>Bajo</v>
      </c>
      <c r="W13" s="130" t="s">
        <v>27</v>
      </c>
      <c r="X13" s="131">
        <f t="shared" si="4"/>
        <v>0</v>
      </c>
      <c r="Y13" s="131">
        <f t="shared" si="5"/>
        <v>0</v>
      </c>
      <c r="Z13" s="131">
        <f t="shared" si="6"/>
        <v>0</v>
      </c>
      <c r="AA13" s="12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  <c r="AE13"/>
      <c r="AF13"/>
      <c r="AG13"/>
      <c r="AH13"/>
    </row>
    <row r="14" spans="1:34" s="2" customFormat="1" ht="15" customHeight="1" x14ac:dyDescent="0.25">
      <c r="A14" s="31"/>
      <c r="B14" s="11">
        <v>10</v>
      </c>
      <c r="C14" s="31"/>
      <c r="D14" s="150"/>
      <c r="E14" s="151"/>
      <c r="F14" s="151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S14" s="129">
        <f t="shared" si="0"/>
        <v>0</v>
      </c>
      <c r="T14" s="130">
        <f t="shared" si="1"/>
        <v>0</v>
      </c>
      <c r="U14" s="13" t="str">
        <f t="shared" si="3"/>
        <v>Bajo</v>
      </c>
      <c r="W14" s="130" t="s">
        <v>27</v>
      </c>
      <c r="X14" s="131">
        <f t="shared" si="4"/>
        <v>0</v>
      </c>
      <c r="Y14" s="131">
        <f t="shared" si="5"/>
        <v>0</v>
      </c>
      <c r="Z14" s="131">
        <f t="shared" si="6"/>
        <v>0</v>
      </c>
      <c r="AA14" s="129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  <c r="AE14"/>
      <c r="AF14"/>
      <c r="AG14"/>
      <c r="AH14"/>
    </row>
    <row r="15" spans="1:34" s="2" customFormat="1" ht="15" customHeight="1" x14ac:dyDescent="0.25">
      <c r="A15" s="31"/>
      <c r="B15" s="11">
        <v>11</v>
      </c>
      <c r="C15" s="3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S15" s="129">
        <f t="shared" si="0"/>
        <v>0</v>
      </c>
      <c r="T15" s="130">
        <f t="shared" si="1"/>
        <v>0</v>
      </c>
      <c r="U15" s="13" t="str">
        <f t="shared" si="3"/>
        <v>Bajo</v>
      </c>
      <c r="W15" s="130" t="s">
        <v>27</v>
      </c>
      <c r="X15" s="131">
        <f t="shared" si="4"/>
        <v>0</v>
      </c>
      <c r="Y15" s="131">
        <f t="shared" si="5"/>
        <v>0</v>
      </c>
      <c r="Z15" s="131">
        <f t="shared" si="6"/>
        <v>0</v>
      </c>
      <c r="AA15" s="129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  <c r="AE15"/>
      <c r="AF15"/>
      <c r="AG15"/>
      <c r="AH15"/>
    </row>
    <row r="16" spans="1:34" s="2" customFormat="1" ht="15" customHeight="1" x14ac:dyDescent="0.25">
      <c r="A16" s="31"/>
      <c r="B16" s="11">
        <v>12</v>
      </c>
      <c r="C16" s="31"/>
      <c r="D16" s="150"/>
      <c r="E16" s="151"/>
      <c r="F16" s="151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S16" s="129">
        <f t="shared" si="0"/>
        <v>0</v>
      </c>
      <c r="T16" s="130">
        <f t="shared" si="1"/>
        <v>0</v>
      </c>
      <c r="U16" s="13" t="str">
        <f t="shared" si="3"/>
        <v>Bajo</v>
      </c>
      <c r="W16" s="130" t="s">
        <v>27</v>
      </c>
      <c r="X16" s="131">
        <f t="shared" si="4"/>
        <v>0</v>
      </c>
      <c r="Y16" s="131">
        <f t="shared" si="5"/>
        <v>0</v>
      </c>
      <c r="Z16" s="131">
        <f t="shared" si="6"/>
        <v>0</v>
      </c>
      <c r="AA16" s="129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2" customFormat="1" ht="15" customHeight="1" x14ac:dyDescent="0.25">
      <c r="A17" s="31"/>
      <c r="B17" s="11">
        <v>13</v>
      </c>
      <c r="C17" s="31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S17" s="129">
        <f t="shared" si="0"/>
        <v>0</v>
      </c>
      <c r="T17" s="130">
        <f t="shared" si="1"/>
        <v>0</v>
      </c>
      <c r="U17" s="13" t="str">
        <f t="shared" si="3"/>
        <v>Bajo</v>
      </c>
      <c r="W17" s="130" t="s">
        <v>27</v>
      </c>
      <c r="X17" s="131">
        <f t="shared" si="4"/>
        <v>0</v>
      </c>
      <c r="Y17" s="131">
        <f t="shared" si="5"/>
        <v>0</v>
      </c>
      <c r="Z17" s="131">
        <f t="shared" si="6"/>
        <v>0</v>
      </c>
      <c r="AA17" s="129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  <c r="AE17"/>
      <c r="AF17"/>
      <c r="AG17"/>
      <c r="AH17"/>
    </row>
    <row r="18" spans="1:34" s="2" customFormat="1" ht="15" customHeight="1" x14ac:dyDescent="0.25">
      <c r="A18" s="31"/>
      <c r="B18" s="11">
        <v>14</v>
      </c>
      <c r="C18" s="31"/>
      <c r="D18" s="150"/>
      <c r="E18" s="151"/>
      <c r="F18" s="15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S18" s="129">
        <f t="shared" si="0"/>
        <v>0</v>
      </c>
      <c r="T18" s="130">
        <f t="shared" si="1"/>
        <v>0</v>
      </c>
      <c r="U18" s="13" t="str">
        <f t="shared" si="3"/>
        <v>Bajo</v>
      </c>
      <c r="W18" s="130" t="s">
        <v>27</v>
      </c>
      <c r="X18" s="131">
        <f t="shared" si="4"/>
        <v>0</v>
      </c>
      <c r="Y18" s="131">
        <f t="shared" si="5"/>
        <v>0</v>
      </c>
      <c r="Z18" s="131">
        <f t="shared" si="6"/>
        <v>0</v>
      </c>
      <c r="AA18" s="129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38" customFormat="1" ht="15" customHeight="1" x14ac:dyDescent="0.25">
      <c r="A19" s="36"/>
      <c r="B19" s="37">
        <v>15</v>
      </c>
      <c r="C19" s="36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S19" s="129">
        <f t="shared" si="0"/>
        <v>0</v>
      </c>
      <c r="T19" s="130">
        <f t="shared" si="1"/>
        <v>0</v>
      </c>
      <c r="U19" s="39"/>
      <c r="W19" s="130" t="s">
        <v>27</v>
      </c>
      <c r="X19" s="131">
        <f t="shared" si="4"/>
        <v>0</v>
      </c>
      <c r="Y19" s="131">
        <f t="shared" si="5"/>
        <v>0</v>
      </c>
      <c r="Z19" s="131">
        <f t="shared" si="6"/>
        <v>0</v>
      </c>
      <c r="AA19" s="129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</row>
    <row r="20" spans="1:34" s="2" customFormat="1" ht="15" customHeight="1" x14ac:dyDescent="0.25">
      <c r="A20" s="31"/>
      <c r="B20" s="11">
        <v>16</v>
      </c>
      <c r="C20" s="31"/>
      <c r="D20" s="150"/>
      <c r="E20" s="151"/>
      <c r="F20" s="15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S20" s="129">
        <f t="shared" si="0"/>
        <v>0</v>
      </c>
      <c r="T20" s="130">
        <f t="shared" si="1"/>
        <v>0</v>
      </c>
      <c r="U20" s="13" t="str">
        <f t="shared" si="3"/>
        <v>Bajo</v>
      </c>
      <c r="W20" s="130" t="s">
        <v>27</v>
      </c>
      <c r="X20" s="131">
        <f t="shared" si="4"/>
        <v>0</v>
      </c>
      <c r="Y20" s="131">
        <f t="shared" si="5"/>
        <v>0</v>
      </c>
      <c r="Z20" s="131">
        <f t="shared" si="6"/>
        <v>0</v>
      </c>
      <c r="AA20" s="129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31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S21" s="129">
        <f t="shared" si="0"/>
        <v>0</v>
      </c>
      <c r="T21" s="130">
        <f t="shared" si="1"/>
        <v>0</v>
      </c>
      <c r="U21" s="13" t="str">
        <f t="shared" si="3"/>
        <v>Bajo</v>
      </c>
      <c r="W21" s="130" t="s">
        <v>27</v>
      </c>
      <c r="X21" s="131">
        <f t="shared" si="4"/>
        <v>0</v>
      </c>
      <c r="Y21" s="131">
        <f t="shared" si="5"/>
        <v>0</v>
      </c>
      <c r="Z21" s="131">
        <f t="shared" si="6"/>
        <v>0</v>
      </c>
      <c r="AA21" s="129" t="s">
        <v>27</v>
      </c>
      <c r="AB21" s="129" t="str">
        <f t="shared" ref="AB21:AD49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2" customFormat="1" ht="15" customHeight="1" x14ac:dyDescent="0.25">
      <c r="A22" s="31"/>
      <c r="B22" s="11">
        <v>18</v>
      </c>
      <c r="C22" s="31"/>
      <c r="D22" s="153"/>
      <c r="E22" s="154"/>
      <c r="F22" s="154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S22" s="129">
        <f t="shared" si="0"/>
        <v>0</v>
      </c>
      <c r="T22" s="130">
        <f t="shared" si="1"/>
        <v>0</v>
      </c>
      <c r="U22" s="13" t="str">
        <f t="shared" si="3"/>
        <v>Bajo</v>
      </c>
      <c r="W22" s="130" t="s">
        <v>27</v>
      </c>
      <c r="X22" s="131">
        <f t="shared" si="4"/>
        <v>0</v>
      </c>
      <c r="Y22" s="131">
        <f t="shared" si="5"/>
        <v>0</v>
      </c>
      <c r="Z22" s="131">
        <f t="shared" si="6"/>
        <v>0</v>
      </c>
      <c r="AA22" s="129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  <c r="AE22"/>
      <c r="AF22"/>
      <c r="AG22"/>
      <c r="AH22"/>
    </row>
    <row r="23" spans="1:34" s="2" customFormat="1" ht="15" customHeight="1" x14ac:dyDescent="0.25">
      <c r="A23" s="31"/>
      <c r="B23" s="11">
        <v>19</v>
      </c>
      <c r="C23" s="31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S23" s="129">
        <f t="shared" si="0"/>
        <v>0</v>
      </c>
      <c r="T23" s="130">
        <f t="shared" si="1"/>
        <v>0</v>
      </c>
      <c r="U23" s="13" t="str">
        <f t="shared" si="3"/>
        <v>Bajo</v>
      </c>
      <c r="W23" s="130" t="s">
        <v>27</v>
      </c>
      <c r="X23" s="131">
        <f t="shared" si="4"/>
        <v>0</v>
      </c>
      <c r="Y23" s="131">
        <f t="shared" si="5"/>
        <v>0</v>
      </c>
      <c r="Z23" s="131">
        <f t="shared" si="6"/>
        <v>0</v>
      </c>
      <c r="AA23" s="129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2" customFormat="1" ht="15" customHeight="1" x14ac:dyDescent="0.25">
      <c r="A24" s="31"/>
      <c r="B24" s="11">
        <v>20</v>
      </c>
      <c r="C24" s="31"/>
      <c r="D24" s="150"/>
      <c r="E24" s="151"/>
      <c r="F24" s="15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S24" s="129">
        <f t="shared" si="0"/>
        <v>0</v>
      </c>
      <c r="T24" s="130">
        <f t="shared" si="1"/>
        <v>0</v>
      </c>
      <c r="U24" s="13" t="str">
        <f t="shared" si="3"/>
        <v>Bajo</v>
      </c>
      <c r="W24" s="130" t="s">
        <v>27</v>
      </c>
      <c r="X24" s="131">
        <f t="shared" si="4"/>
        <v>0</v>
      </c>
      <c r="Y24" s="131">
        <f t="shared" si="5"/>
        <v>0</v>
      </c>
      <c r="Z24" s="131">
        <f t="shared" si="6"/>
        <v>0</v>
      </c>
      <c r="AA24" s="129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  <c r="AE24"/>
      <c r="AF24"/>
      <c r="AG24"/>
      <c r="AH24"/>
    </row>
    <row r="25" spans="1:34" s="2" customFormat="1" ht="15" customHeight="1" x14ac:dyDescent="0.25">
      <c r="A25" s="31"/>
      <c r="B25" s="11">
        <v>21</v>
      </c>
      <c r="C25" s="31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S25" s="129">
        <f t="shared" si="0"/>
        <v>0</v>
      </c>
      <c r="T25" s="130">
        <f t="shared" si="1"/>
        <v>0</v>
      </c>
      <c r="U25" s="13" t="str">
        <f t="shared" si="3"/>
        <v>Bajo</v>
      </c>
      <c r="W25" s="130" t="s">
        <v>27</v>
      </c>
      <c r="X25" s="131">
        <f t="shared" si="4"/>
        <v>0</v>
      </c>
      <c r="Y25" s="131">
        <f t="shared" si="5"/>
        <v>0</v>
      </c>
      <c r="Z25" s="131">
        <f t="shared" si="6"/>
        <v>0</v>
      </c>
      <c r="AA25" s="129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31"/>
      <c r="D26" s="150"/>
      <c r="E26" s="151"/>
      <c r="F26" s="15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S26" s="129">
        <f t="shared" si="0"/>
        <v>0</v>
      </c>
      <c r="T26" s="130">
        <f t="shared" si="1"/>
        <v>0</v>
      </c>
      <c r="U26" s="13" t="str">
        <f t="shared" si="3"/>
        <v>Bajo</v>
      </c>
      <c r="W26" s="130" t="s">
        <v>27</v>
      </c>
      <c r="X26" s="131">
        <f t="shared" si="4"/>
        <v>0</v>
      </c>
      <c r="Y26" s="131">
        <f t="shared" si="5"/>
        <v>0</v>
      </c>
      <c r="Z26" s="131">
        <f t="shared" si="6"/>
        <v>0</v>
      </c>
      <c r="AA26" s="129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2" customFormat="1" ht="15" customHeight="1" x14ac:dyDescent="0.25">
      <c r="A27" s="31"/>
      <c r="B27" s="11">
        <v>23</v>
      </c>
      <c r="C27" s="31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S27" s="129">
        <f t="shared" si="0"/>
        <v>0</v>
      </c>
      <c r="T27" s="130">
        <f t="shared" si="1"/>
        <v>0</v>
      </c>
      <c r="U27" s="13" t="str">
        <f t="shared" si="3"/>
        <v>Bajo</v>
      </c>
      <c r="W27" s="130" t="s">
        <v>27</v>
      </c>
      <c r="X27" s="131">
        <f t="shared" si="4"/>
        <v>0</v>
      </c>
      <c r="Y27" s="131">
        <f t="shared" si="5"/>
        <v>0</v>
      </c>
      <c r="Z27" s="131">
        <f t="shared" si="6"/>
        <v>0</v>
      </c>
      <c r="AA27" s="129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  <c r="AE27"/>
      <c r="AF27"/>
      <c r="AG27"/>
      <c r="AH27"/>
    </row>
    <row r="28" spans="1:34" s="2" customFormat="1" ht="15" customHeight="1" x14ac:dyDescent="0.25">
      <c r="A28" s="31"/>
      <c r="B28" s="11">
        <v>24</v>
      </c>
      <c r="C28" s="31"/>
      <c r="D28" s="150"/>
      <c r="E28" s="151"/>
      <c r="F28" s="15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S28" s="129">
        <f t="shared" si="0"/>
        <v>0</v>
      </c>
      <c r="T28" s="130">
        <f t="shared" si="1"/>
        <v>0</v>
      </c>
      <c r="U28" s="13" t="str">
        <f t="shared" si="3"/>
        <v>Bajo</v>
      </c>
      <c r="W28" s="130" t="s">
        <v>27</v>
      </c>
      <c r="X28" s="131">
        <f t="shared" si="4"/>
        <v>0</v>
      </c>
      <c r="Y28" s="131">
        <f t="shared" si="5"/>
        <v>0</v>
      </c>
      <c r="Z28" s="131">
        <f t="shared" si="6"/>
        <v>0</v>
      </c>
      <c r="AA28" s="129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  <c r="AE28"/>
      <c r="AF28"/>
      <c r="AG28"/>
      <c r="AH28"/>
    </row>
    <row r="29" spans="1:34" s="2" customFormat="1" ht="15" customHeight="1" x14ac:dyDescent="0.25">
      <c r="A29" s="31"/>
      <c r="B29" s="11">
        <v>25</v>
      </c>
      <c r="C29" s="31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S29" s="129">
        <f t="shared" si="0"/>
        <v>0</v>
      </c>
      <c r="T29" s="130">
        <f t="shared" si="1"/>
        <v>0</v>
      </c>
      <c r="U29" s="13" t="str">
        <f t="shared" si="3"/>
        <v>Bajo</v>
      </c>
      <c r="W29" s="130" t="s">
        <v>27</v>
      </c>
      <c r="X29" s="131">
        <f t="shared" si="4"/>
        <v>0</v>
      </c>
      <c r="Y29" s="131">
        <f t="shared" si="5"/>
        <v>0</v>
      </c>
      <c r="Z29" s="131">
        <f t="shared" si="6"/>
        <v>0</v>
      </c>
      <c r="AA29" s="12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  <c r="AE29"/>
      <c r="AF29"/>
      <c r="AG29"/>
      <c r="AH29"/>
    </row>
    <row r="30" spans="1:34" s="2" customFormat="1" ht="15" customHeight="1" x14ac:dyDescent="0.25">
      <c r="A30" s="31"/>
      <c r="B30" s="11">
        <v>26</v>
      </c>
      <c r="C30" s="31"/>
      <c r="D30" s="150"/>
      <c r="E30" s="151"/>
      <c r="F30" s="151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S30" s="129">
        <f t="shared" si="0"/>
        <v>0</v>
      </c>
      <c r="T30" s="130">
        <f t="shared" si="1"/>
        <v>0</v>
      </c>
      <c r="U30" s="13" t="str">
        <f t="shared" si="3"/>
        <v>Bajo</v>
      </c>
      <c r="W30" s="130" t="s">
        <v>27</v>
      </c>
      <c r="X30" s="131">
        <f t="shared" si="4"/>
        <v>0</v>
      </c>
      <c r="Y30" s="131">
        <f t="shared" si="5"/>
        <v>0</v>
      </c>
      <c r="Z30" s="131">
        <f t="shared" si="6"/>
        <v>0</v>
      </c>
      <c r="AA30" s="129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  <c r="AE30"/>
      <c r="AF30"/>
      <c r="AG30"/>
      <c r="AH30"/>
    </row>
    <row r="31" spans="1:34" s="38" customFormat="1" ht="15" customHeight="1" x14ac:dyDescent="0.25">
      <c r="A31" s="36"/>
      <c r="B31" s="37">
        <v>27</v>
      </c>
      <c r="C31" s="36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S31" s="129">
        <f t="shared" si="0"/>
        <v>0</v>
      </c>
      <c r="T31" s="130">
        <f t="shared" si="1"/>
        <v>0</v>
      </c>
      <c r="U31" s="39"/>
      <c r="W31" s="130" t="s">
        <v>27</v>
      </c>
      <c r="X31" s="131">
        <f t="shared" si="4"/>
        <v>0</v>
      </c>
      <c r="Y31" s="131">
        <f t="shared" si="5"/>
        <v>0</v>
      </c>
      <c r="Z31" s="131">
        <f t="shared" si="6"/>
        <v>0</v>
      </c>
      <c r="AA31" s="12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</row>
    <row r="32" spans="1:34" s="2" customFormat="1" ht="15" customHeight="1" x14ac:dyDescent="0.25">
      <c r="A32" s="31"/>
      <c r="B32" s="11">
        <v>28</v>
      </c>
      <c r="C32" s="31"/>
      <c r="D32" s="150"/>
      <c r="E32" s="151"/>
      <c r="F32" s="151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S32" s="129">
        <f t="shared" si="0"/>
        <v>0</v>
      </c>
      <c r="T32" s="130">
        <f t="shared" si="1"/>
        <v>0</v>
      </c>
      <c r="U32" s="13" t="str">
        <f t="shared" si="3"/>
        <v>Bajo</v>
      </c>
      <c r="W32" s="130" t="s">
        <v>27</v>
      </c>
      <c r="X32" s="131">
        <f t="shared" si="4"/>
        <v>0</v>
      </c>
      <c r="Y32" s="131">
        <f t="shared" si="5"/>
        <v>0</v>
      </c>
      <c r="Z32" s="131">
        <f t="shared" si="6"/>
        <v>0</v>
      </c>
      <c r="AA32" s="129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  <c r="AE32"/>
      <c r="AF32"/>
      <c r="AG32"/>
      <c r="AH32"/>
    </row>
    <row r="33" spans="1:34" s="2" customFormat="1" ht="15" customHeight="1" x14ac:dyDescent="0.25">
      <c r="A33" s="31"/>
      <c r="B33" s="11">
        <v>29</v>
      </c>
      <c r="C33" s="31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S33" s="129">
        <f t="shared" si="0"/>
        <v>0</v>
      </c>
      <c r="T33" s="130">
        <f t="shared" si="1"/>
        <v>0</v>
      </c>
      <c r="U33" s="13" t="str">
        <f t="shared" si="3"/>
        <v>Bajo</v>
      </c>
      <c r="W33" s="130" t="s">
        <v>27</v>
      </c>
      <c r="X33" s="131">
        <f t="shared" si="4"/>
        <v>0</v>
      </c>
      <c r="Y33" s="131">
        <f t="shared" si="5"/>
        <v>0</v>
      </c>
      <c r="Z33" s="131">
        <f t="shared" si="6"/>
        <v>0</v>
      </c>
      <c r="AA33" s="129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31"/>
      <c r="D34" s="150"/>
      <c r="E34" s="151"/>
      <c r="F34" s="15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S34" s="129">
        <f t="shared" si="0"/>
        <v>0</v>
      </c>
      <c r="T34" s="130">
        <f t="shared" si="1"/>
        <v>0</v>
      </c>
      <c r="U34" s="13" t="str">
        <f t="shared" si="3"/>
        <v>Bajo</v>
      </c>
      <c r="W34" s="130" t="s">
        <v>27</v>
      </c>
      <c r="X34" s="131">
        <f t="shared" si="4"/>
        <v>0</v>
      </c>
      <c r="Y34" s="131">
        <f t="shared" si="5"/>
        <v>0</v>
      </c>
      <c r="Z34" s="131">
        <f t="shared" si="6"/>
        <v>0</v>
      </c>
      <c r="AA34" s="129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31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S35" s="129">
        <f t="shared" si="0"/>
        <v>0</v>
      </c>
      <c r="T35" s="130">
        <f t="shared" si="1"/>
        <v>0</v>
      </c>
      <c r="U35" s="13" t="str">
        <f t="shared" si="3"/>
        <v>Bajo</v>
      </c>
      <c r="W35" s="130" t="s">
        <v>27</v>
      </c>
      <c r="X35" s="131">
        <f t="shared" si="4"/>
        <v>0</v>
      </c>
      <c r="Y35" s="131">
        <f t="shared" si="5"/>
        <v>0</v>
      </c>
      <c r="Z35" s="131">
        <f t="shared" si="6"/>
        <v>0</v>
      </c>
      <c r="AA35" s="129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2" customFormat="1" ht="15" customHeight="1" x14ac:dyDescent="0.25">
      <c r="A36" s="31"/>
      <c r="B36" s="11">
        <v>32</v>
      </c>
      <c r="C36" s="31"/>
      <c r="D36" s="150"/>
      <c r="E36" s="151"/>
      <c r="F36" s="151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S36" s="129">
        <f t="shared" si="0"/>
        <v>0</v>
      </c>
      <c r="T36" s="130">
        <f t="shared" si="1"/>
        <v>0</v>
      </c>
      <c r="U36" s="13" t="str">
        <f t="shared" si="3"/>
        <v>Bajo</v>
      </c>
      <c r="W36" s="130" t="s">
        <v>27</v>
      </c>
      <c r="X36" s="131">
        <f t="shared" si="4"/>
        <v>0</v>
      </c>
      <c r="Y36" s="131">
        <f t="shared" si="5"/>
        <v>0</v>
      </c>
      <c r="Z36" s="131">
        <f t="shared" si="6"/>
        <v>0</v>
      </c>
      <c r="AA36" s="129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  <c r="AE36"/>
      <c r="AF36"/>
      <c r="AG36"/>
      <c r="AH36"/>
    </row>
    <row r="37" spans="1:34" s="2" customFormat="1" ht="15" customHeight="1" x14ac:dyDescent="0.25">
      <c r="A37" s="31"/>
      <c r="B37" s="11">
        <v>33</v>
      </c>
      <c r="C37" s="31"/>
      <c r="D37" s="152"/>
      <c r="E37" s="146"/>
      <c r="F37" s="146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S37" s="129">
        <f t="shared" si="0"/>
        <v>0</v>
      </c>
      <c r="T37" s="130">
        <f t="shared" si="1"/>
        <v>0</v>
      </c>
      <c r="U37" s="13" t="str">
        <f t="shared" si="3"/>
        <v>Bajo</v>
      </c>
      <c r="W37" s="130" t="s">
        <v>27</v>
      </c>
      <c r="X37" s="131">
        <f t="shared" si="4"/>
        <v>0</v>
      </c>
      <c r="Y37" s="131">
        <f t="shared" si="5"/>
        <v>0</v>
      </c>
      <c r="Z37" s="131">
        <f t="shared" si="6"/>
        <v>0</v>
      </c>
      <c r="AA37" s="129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  <c r="AE37"/>
      <c r="AF37"/>
      <c r="AG37"/>
      <c r="AH37"/>
    </row>
    <row r="38" spans="1:34" s="2" customFormat="1" ht="15" customHeight="1" x14ac:dyDescent="0.25">
      <c r="A38" s="31"/>
      <c r="B38" s="11">
        <v>34</v>
      </c>
      <c r="C38" s="31"/>
      <c r="D38" s="153"/>
      <c r="E38" s="154"/>
      <c r="F38" s="154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S38" s="129">
        <f t="shared" si="0"/>
        <v>0</v>
      </c>
      <c r="T38" s="130">
        <f t="shared" si="1"/>
        <v>0</v>
      </c>
      <c r="U38" s="13" t="str">
        <f t="shared" si="3"/>
        <v>Bajo</v>
      </c>
      <c r="W38" s="130" t="s">
        <v>27</v>
      </c>
      <c r="X38" s="131">
        <f t="shared" si="4"/>
        <v>0</v>
      </c>
      <c r="Y38" s="131">
        <f t="shared" si="5"/>
        <v>0</v>
      </c>
      <c r="Z38" s="131">
        <f t="shared" si="6"/>
        <v>0</v>
      </c>
      <c r="AA38" s="129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2" customFormat="1" ht="15" customHeight="1" x14ac:dyDescent="0.25">
      <c r="A39" s="31"/>
      <c r="B39" s="11">
        <v>35</v>
      </c>
      <c r="C39" s="31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S39" s="129">
        <f t="shared" si="0"/>
        <v>0</v>
      </c>
      <c r="T39" s="130">
        <f t="shared" si="1"/>
        <v>0</v>
      </c>
      <c r="U39" s="13" t="str">
        <f t="shared" si="3"/>
        <v>Bajo</v>
      </c>
      <c r="W39" s="130" t="s">
        <v>27</v>
      </c>
      <c r="X39" s="131">
        <f t="shared" si="4"/>
        <v>0</v>
      </c>
      <c r="Y39" s="131">
        <f t="shared" si="5"/>
        <v>0</v>
      </c>
      <c r="Z39" s="131">
        <f t="shared" si="6"/>
        <v>0</v>
      </c>
      <c r="AA39" s="129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  <c r="AE39"/>
      <c r="AF39"/>
      <c r="AG39"/>
      <c r="AH39"/>
    </row>
    <row r="40" spans="1:34" s="38" customFormat="1" ht="15" customHeight="1" x14ac:dyDescent="0.25">
      <c r="A40" s="36"/>
      <c r="B40" s="37">
        <v>36</v>
      </c>
      <c r="C40" s="36"/>
      <c r="D40" s="147"/>
      <c r="E40" s="148"/>
      <c r="F40" s="148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S40" s="129">
        <f t="shared" si="0"/>
        <v>0</v>
      </c>
      <c r="T40" s="130">
        <f t="shared" si="1"/>
        <v>0</v>
      </c>
      <c r="U40" s="39"/>
      <c r="W40" s="130" t="s">
        <v>27</v>
      </c>
      <c r="X40" s="131">
        <f t="shared" si="4"/>
        <v>0</v>
      </c>
      <c r="Y40" s="131">
        <f t="shared" si="5"/>
        <v>0</v>
      </c>
      <c r="Z40" s="131">
        <f t="shared" si="6"/>
        <v>0</v>
      </c>
      <c r="AA40" s="129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</row>
    <row r="41" spans="1:34" s="2" customFormat="1" ht="15" customHeight="1" x14ac:dyDescent="0.25">
      <c r="A41" s="31"/>
      <c r="B41" s="11">
        <v>37</v>
      </c>
      <c r="C41" s="3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S41" s="129">
        <f t="shared" si="0"/>
        <v>0</v>
      </c>
      <c r="T41" s="130">
        <f t="shared" si="1"/>
        <v>0</v>
      </c>
      <c r="U41" s="13" t="str">
        <f t="shared" si="3"/>
        <v>Bajo</v>
      </c>
      <c r="W41" s="130" t="s">
        <v>27</v>
      </c>
      <c r="X41" s="131">
        <f t="shared" si="4"/>
        <v>0</v>
      </c>
      <c r="Y41" s="131">
        <f t="shared" si="5"/>
        <v>0</v>
      </c>
      <c r="Z41" s="131">
        <f t="shared" si="6"/>
        <v>0</v>
      </c>
      <c r="AA41" s="129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31"/>
      <c r="D42" s="150"/>
      <c r="E42" s="151"/>
      <c r="F42" s="151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S42" s="129">
        <f t="shared" si="0"/>
        <v>0</v>
      </c>
      <c r="T42" s="130">
        <f t="shared" si="1"/>
        <v>0</v>
      </c>
      <c r="U42" s="13" t="str">
        <f t="shared" si="3"/>
        <v>Bajo</v>
      </c>
      <c r="W42" s="130" t="s">
        <v>27</v>
      </c>
      <c r="X42" s="131">
        <f t="shared" si="4"/>
        <v>0</v>
      </c>
      <c r="Y42" s="131">
        <f t="shared" si="5"/>
        <v>0</v>
      </c>
      <c r="Z42" s="131">
        <f t="shared" si="6"/>
        <v>0</v>
      </c>
      <c r="AA42" s="129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2" customFormat="1" ht="15" customHeight="1" x14ac:dyDescent="0.25">
      <c r="A43" s="31"/>
      <c r="B43" s="11">
        <v>39</v>
      </c>
      <c r="C43" s="31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S43" s="129">
        <f t="shared" si="0"/>
        <v>0</v>
      </c>
      <c r="T43" s="130">
        <f t="shared" si="1"/>
        <v>0</v>
      </c>
      <c r="U43" s="13" t="str">
        <f t="shared" si="3"/>
        <v>Bajo</v>
      </c>
      <c r="W43" s="130" t="s">
        <v>27</v>
      </c>
      <c r="X43" s="131">
        <f t="shared" si="4"/>
        <v>0</v>
      </c>
      <c r="Y43" s="131">
        <f t="shared" si="5"/>
        <v>0</v>
      </c>
      <c r="Z43" s="131">
        <f t="shared" si="6"/>
        <v>0</v>
      </c>
      <c r="AA43" s="12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  <c r="AE43"/>
      <c r="AF43"/>
      <c r="AG43"/>
      <c r="AH43"/>
    </row>
    <row r="44" spans="1:34" s="2" customFormat="1" ht="15" customHeight="1" x14ac:dyDescent="0.25">
      <c r="A44" s="31"/>
      <c r="B44" s="11">
        <v>40</v>
      </c>
      <c r="C44" s="31"/>
      <c r="D44" s="155"/>
      <c r="E44" s="151"/>
      <c r="F44" s="151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S44" s="129">
        <f t="shared" si="0"/>
        <v>0</v>
      </c>
      <c r="T44" s="130">
        <f t="shared" si="1"/>
        <v>0</v>
      </c>
      <c r="U44" s="13" t="str">
        <f t="shared" si="3"/>
        <v>Bajo</v>
      </c>
      <c r="W44" s="130" t="s">
        <v>27</v>
      </c>
      <c r="X44" s="131">
        <f t="shared" si="4"/>
        <v>0</v>
      </c>
      <c r="Y44" s="131">
        <f t="shared" si="5"/>
        <v>0</v>
      </c>
      <c r="Z44" s="131">
        <f t="shared" si="6"/>
        <v>0</v>
      </c>
      <c r="AA44" s="129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31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S45" s="129">
        <f t="shared" si="0"/>
        <v>0</v>
      </c>
      <c r="T45" s="130">
        <f t="shared" si="1"/>
        <v>0</v>
      </c>
      <c r="U45" s="13" t="str">
        <f t="shared" si="3"/>
        <v>Bajo</v>
      </c>
      <c r="W45" s="130" t="s">
        <v>27</v>
      </c>
      <c r="X45" s="131">
        <f t="shared" si="4"/>
        <v>0</v>
      </c>
      <c r="Y45" s="131">
        <f t="shared" si="5"/>
        <v>0</v>
      </c>
      <c r="Z45" s="131">
        <f t="shared" si="6"/>
        <v>0</v>
      </c>
      <c r="AA45" s="129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31"/>
      <c r="D46" s="150"/>
      <c r="E46" s="151"/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S46" s="129">
        <f t="shared" si="0"/>
        <v>0</v>
      </c>
      <c r="T46" s="130">
        <f t="shared" si="1"/>
        <v>0</v>
      </c>
      <c r="U46" s="13" t="str">
        <f t="shared" si="3"/>
        <v>Bajo</v>
      </c>
      <c r="W46" s="130" t="s">
        <v>27</v>
      </c>
      <c r="X46" s="131">
        <f t="shared" si="4"/>
        <v>0</v>
      </c>
      <c r="Y46" s="131">
        <f t="shared" si="5"/>
        <v>0</v>
      </c>
      <c r="Z46" s="131">
        <f t="shared" si="6"/>
        <v>0</v>
      </c>
      <c r="AA46" s="129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31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/>
      <c r="S47" s="129">
        <f t="shared" si="0"/>
        <v>0</v>
      </c>
      <c r="T47" s="130">
        <f t="shared" si="1"/>
        <v>0</v>
      </c>
      <c r="U47" s="13" t="str">
        <f t="shared" si="3"/>
        <v>Bajo</v>
      </c>
      <c r="V47"/>
      <c r="W47" s="130" t="s">
        <v>27</v>
      </c>
      <c r="X47" s="131">
        <f t="shared" si="4"/>
        <v>0</v>
      </c>
      <c r="Y47" s="131">
        <f t="shared" si="5"/>
        <v>0</v>
      </c>
      <c r="Z47" s="131">
        <f t="shared" si="6"/>
        <v>0</v>
      </c>
      <c r="AA47" s="129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2" customFormat="1" ht="15" customHeight="1" x14ac:dyDescent="0.25">
      <c r="A48" s="31"/>
      <c r="B48" s="11">
        <v>44</v>
      </c>
      <c r="C48" s="31"/>
      <c r="D48" s="150"/>
      <c r="E48" s="151"/>
      <c r="F48" s="151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/>
      <c r="S48" s="129">
        <f t="shared" si="0"/>
        <v>0</v>
      </c>
      <c r="T48" s="130">
        <f t="shared" si="1"/>
        <v>0</v>
      </c>
      <c r="U48" s="13" t="str">
        <f t="shared" si="3"/>
        <v>Bajo</v>
      </c>
      <c r="V48"/>
      <c r="W48" s="130" t="s">
        <v>27</v>
      </c>
      <c r="X48" s="131">
        <f t="shared" si="4"/>
        <v>0</v>
      </c>
      <c r="Y48" s="131">
        <f t="shared" si="5"/>
        <v>0</v>
      </c>
      <c r="Z48" s="131">
        <f t="shared" si="6"/>
        <v>0</v>
      </c>
      <c r="AA48" s="129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  <c r="AE48"/>
      <c r="AF48"/>
      <c r="AG48"/>
      <c r="AH48"/>
    </row>
    <row r="49" spans="1:34" s="2" customFormat="1" ht="15" customHeight="1" x14ac:dyDescent="0.25">
      <c r="A49" s="31"/>
      <c r="B49" s="11">
        <v>45</v>
      </c>
      <c r="C49" s="31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/>
      <c r="S49" s="129">
        <f t="shared" si="0"/>
        <v>0</v>
      </c>
      <c r="T49" s="130">
        <f t="shared" si="1"/>
        <v>0</v>
      </c>
      <c r="U49" s="13" t="str">
        <f>IF(T49&lt;25%,"Bajo",+IF(T49&lt;50%,"Medio Bajo",+IF(T49&lt;75%,"Medio Alto",+IF(T49&gt;=75%,"Alto",0))))</f>
        <v>Bajo</v>
      </c>
      <c r="V49"/>
      <c r="W49" s="130" t="s">
        <v>27</v>
      </c>
      <c r="X49" s="131">
        <f t="shared" si="4"/>
        <v>0</v>
      </c>
      <c r="Y49" s="131">
        <f t="shared" si="5"/>
        <v>0</v>
      </c>
      <c r="Z49" s="131">
        <f t="shared" si="6"/>
        <v>0</v>
      </c>
      <c r="AA49" s="129" t="s">
        <v>27</v>
      </c>
      <c r="AB49" s="129" t="str">
        <f t="shared" si="7"/>
        <v>Bajo</v>
      </c>
      <c r="AC49" s="129" t="str">
        <f t="shared" si="7"/>
        <v>Bajo</v>
      </c>
      <c r="AD49" s="129" t="str">
        <f t="shared" si="7"/>
        <v>Bajo</v>
      </c>
      <c r="AE49"/>
      <c r="AF49"/>
      <c r="AG49"/>
      <c r="AH49"/>
    </row>
    <row r="50" spans="1:34" s="2" customFormat="1" ht="15" customHeight="1" x14ac:dyDescent="0.25">
      <c r="A50" s="32"/>
      <c r="B50" s="33">
        <v>46</v>
      </c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 s="129">
        <f t="shared" ref="S50:S51" si="8">SUM(D50:Q50)</f>
        <v>0</v>
      </c>
      <c r="T50" s="130">
        <f t="shared" ref="T50:T51" si="9">S50/R$52</f>
        <v>0</v>
      </c>
      <c r="U50" s="13"/>
      <c r="V50"/>
      <c r="W50" s="14" t="s">
        <v>27</v>
      </c>
      <c r="X50" s="16">
        <f t="shared" ref="X50:X51" si="10">(D50+F50+G50+H50+I50+J50+K50+N50+O50+P50+Q50)/14</f>
        <v>0</v>
      </c>
      <c r="Y50" s="16">
        <f t="shared" ref="Y50:Y51" si="11">SUM(L50:M50)/4</f>
        <v>0</v>
      </c>
      <c r="Z50" s="16">
        <f t="shared" ref="Z50:Z51" si="12">E50/1</f>
        <v>0</v>
      </c>
      <c r="AA50" s="13" t="s">
        <v>27</v>
      </c>
      <c r="AB50" s="13" t="str">
        <f t="shared" ref="AB50:AB51" si="13">+IF(X50&lt;25%,"Bajo",+IF(X50&lt;50%,"Medio Bajo",+IF(X50&lt;75%,"Medio Alto",+IF(X50&gt;=75%,"Alto",0))))</f>
        <v>Bajo</v>
      </c>
      <c r="AC50" s="13" t="str">
        <f t="shared" ref="AC50:AC51" si="14">+IF(Y50&lt;25%,"Bajo",+IF(Y50&lt;50%,"Medio Bajo",+IF(Y50&lt;75%,"Medio Alto",+IF(Y50&gt;=75%,"Alto",0))))</f>
        <v>Bajo</v>
      </c>
      <c r="AD50" s="13" t="str">
        <f t="shared" ref="AD50:AD51" si="15">+IF(Z50&lt;25%,"Bajo",+IF(Z50&lt;50%,"Medio Bajo",+IF(Z50&lt;75%,"Medio Alto",+IF(Z50&gt;=75%,"Alto",0))))</f>
        <v>Bajo</v>
      </c>
      <c r="AE50"/>
      <c r="AF50"/>
      <c r="AG50"/>
      <c r="AH50"/>
    </row>
    <row r="51" spans="1:34" s="2" customFormat="1" ht="15" customHeight="1" x14ac:dyDescent="0.25">
      <c r="A51" s="32"/>
      <c r="B51" s="33">
        <v>47</v>
      </c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 s="129">
        <f t="shared" si="8"/>
        <v>0</v>
      </c>
      <c r="T51" s="130">
        <f t="shared" si="9"/>
        <v>0</v>
      </c>
      <c r="U51" s="13"/>
      <c r="V51"/>
      <c r="W51" s="14" t="s">
        <v>27</v>
      </c>
      <c r="X51" s="16">
        <f t="shared" si="10"/>
        <v>0</v>
      </c>
      <c r="Y51" s="16">
        <f t="shared" si="11"/>
        <v>0</v>
      </c>
      <c r="Z51" s="16">
        <f t="shared" si="12"/>
        <v>0</v>
      </c>
      <c r="AA51" s="13" t="s">
        <v>27</v>
      </c>
      <c r="AB51" s="13" t="str">
        <f t="shared" si="13"/>
        <v>Bajo</v>
      </c>
      <c r="AC51" s="13" t="str">
        <f t="shared" si="14"/>
        <v>Bajo</v>
      </c>
      <c r="AD51" s="13" t="str">
        <f t="shared" si="15"/>
        <v>Bajo</v>
      </c>
      <c r="AE51"/>
      <c r="AF51"/>
      <c r="AG51"/>
      <c r="AH51"/>
    </row>
    <row r="52" spans="1:34" ht="15" customHeight="1" thickBot="1" x14ac:dyDescent="0.3">
      <c r="C52" s="12" t="s">
        <v>2</v>
      </c>
      <c r="D52" s="133" t="e">
        <f>AVERAGE(D5:D51)</f>
        <v>#DIV/0!</v>
      </c>
      <c r="E52" s="133" t="e">
        <f t="shared" ref="E52:Q52" si="16">AVERAGE(E5:E51)</f>
        <v>#DIV/0!</v>
      </c>
      <c r="F52" s="133" t="e">
        <f t="shared" si="16"/>
        <v>#DIV/0!</v>
      </c>
      <c r="G52" s="133" t="e">
        <f t="shared" si="16"/>
        <v>#DIV/0!</v>
      </c>
      <c r="H52" s="133" t="e">
        <f t="shared" si="16"/>
        <v>#DIV/0!</v>
      </c>
      <c r="I52" s="133" t="e">
        <f t="shared" si="16"/>
        <v>#DIV/0!</v>
      </c>
      <c r="J52" s="133" t="e">
        <f t="shared" si="16"/>
        <v>#DIV/0!</v>
      </c>
      <c r="K52" s="133" t="e">
        <f t="shared" si="16"/>
        <v>#DIV/0!</v>
      </c>
      <c r="L52" s="133" t="e">
        <f t="shared" si="16"/>
        <v>#DIV/0!</v>
      </c>
      <c r="M52" s="133" t="e">
        <f t="shared" si="16"/>
        <v>#DIV/0!</v>
      </c>
      <c r="N52" s="133" t="e">
        <f t="shared" si="16"/>
        <v>#DIV/0!</v>
      </c>
      <c r="O52" s="133" t="e">
        <f t="shared" si="16"/>
        <v>#DIV/0!</v>
      </c>
      <c r="P52" s="133" t="e">
        <f t="shared" si="16"/>
        <v>#DIV/0!</v>
      </c>
      <c r="Q52" s="133" t="e">
        <f t="shared" si="16"/>
        <v>#DIV/0!</v>
      </c>
      <c r="R52" s="137">
        <f>SUM(D53:Q53)</f>
        <v>20</v>
      </c>
    </row>
    <row r="53" spans="1:34" ht="15" customHeight="1" thickBot="1" x14ac:dyDescent="0.3">
      <c r="C53" s="12" t="s">
        <v>4</v>
      </c>
      <c r="D53" s="134">
        <v>1</v>
      </c>
      <c r="E53" s="135">
        <v>1</v>
      </c>
      <c r="F53" s="135">
        <v>1</v>
      </c>
      <c r="G53" s="135">
        <v>1</v>
      </c>
      <c r="H53" s="135">
        <v>1</v>
      </c>
      <c r="I53" s="135">
        <v>2</v>
      </c>
      <c r="J53" s="135">
        <v>2</v>
      </c>
      <c r="K53" s="135">
        <v>1</v>
      </c>
      <c r="L53" s="135">
        <v>1</v>
      </c>
      <c r="M53" s="135">
        <v>3</v>
      </c>
      <c r="N53" s="135">
        <v>1</v>
      </c>
      <c r="O53" s="135">
        <v>2</v>
      </c>
      <c r="P53" s="135">
        <v>2</v>
      </c>
      <c r="Q53" s="136">
        <v>1</v>
      </c>
    </row>
    <row r="54" spans="1:34" ht="15" customHeight="1" x14ac:dyDescent="0.25">
      <c r="C54" s="12" t="s">
        <v>5</v>
      </c>
      <c r="D54" s="133" t="e">
        <f>D52/D53</f>
        <v>#DIV/0!</v>
      </c>
      <c r="E54" s="133" t="e">
        <f t="shared" ref="E54:Q54" si="17">E52/E53</f>
        <v>#DIV/0!</v>
      </c>
      <c r="F54" s="133" t="e">
        <f t="shared" si="17"/>
        <v>#DIV/0!</v>
      </c>
      <c r="G54" s="133" t="e">
        <f t="shared" si="17"/>
        <v>#DIV/0!</v>
      </c>
      <c r="H54" s="133" t="e">
        <f t="shared" si="17"/>
        <v>#DIV/0!</v>
      </c>
      <c r="I54" s="133" t="e">
        <f t="shared" si="17"/>
        <v>#DIV/0!</v>
      </c>
      <c r="J54" s="133" t="e">
        <f t="shared" si="17"/>
        <v>#DIV/0!</v>
      </c>
      <c r="K54" s="133" t="e">
        <f t="shared" si="17"/>
        <v>#DIV/0!</v>
      </c>
      <c r="L54" s="133" t="e">
        <f t="shared" si="17"/>
        <v>#DIV/0!</v>
      </c>
      <c r="M54" s="133" t="e">
        <f t="shared" si="17"/>
        <v>#DIV/0!</v>
      </c>
      <c r="N54" s="133" t="e">
        <f t="shared" si="17"/>
        <v>#DIV/0!</v>
      </c>
      <c r="O54" s="133" t="e">
        <f t="shared" si="17"/>
        <v>#DIV/0!</v>
      </c>
      <c r="P54" s="133" t="e">
        <f t="shared" si="17"/>
        <v>#DIV/0!</v>
      </c>
      <c r="Q54" s="133" t="e">
        <f t="shared" si="17"/>
        <v>#DIV/0!</v>
      </c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x14ac:dyDescent="0.2">
      <c r="E56"/>
      <c r="F56"/>
      <c r="I56"/>
      <c r="J56"/>
      <c r="K56"/>
      <c r="L56"/>
      <c r="M56"/>
      <c r="N56"/>
      <c r="O56"/>
      <c r="P56"/>
      <c r="Q56"/>
    </row>
    <row r="57" spans="1:34" ht="15" customHeight="1" x14ac:dyDescent="0.2">
      <c r="E57"/>
      <c r="F57"/>
      <c r="I57"/>
      <c r="J57"/>
      <c r="K57"/>
      <c r="L57"/>
      <c r="M57"/>
      <c r="N57"/>
      <c r="O57"/>
      <c r="P57"/>
      <c r="Q57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  <row r="88" spans="5:17" ht="15" customHeight="1" x14ac:dyDescent="0.2">
      <c r="E88"/>
      <c r="F88"/>
      <c r="I88"/>
      <c r="J88"/>
      <c r="K88"/>
      <c r="L88"/>
      <c r="M88"/>
      <c r="N88"/>
      <c r="O88"/>
      <c r="P88"/>
      <c r="Q88"/>
    </row>
  </sheetData>
  <autoFilter ref="A4:AH54"/>
  <mergeCells count="7">
    <mergeCell ref="AA2:AD3"/>
    <mergeCell ref="AF3:AH3"/>
    <mergeCell ref="D2:Q3"/>
    <mergeCell ref="S2:S4"/>
    <mergeCell ref="T2:T4"/>
    <mergeCell ref="U2:U4"/>
    <mergeCell ref="W2:Z3"/>
  </mergeCells>
  <conditionalFormatting sqref="U1:U1048576">
    <cfRule type="containsText" dxfId="5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zoomScale="70" zoomScaleNormal="70" zoomScalePageLayoutView="70" workbookViewId="0">
      <selection activeCell="R51" sqref="R51"/>
    </sheetView>
  </sheetViews>
  <sheetFormatPr baseColWidth="10" defaultColWidth="17.28515625" defaultRowHeight="15" customHeight="1" x14ac:dyDescent="0.2"/>
  <cols>
    <col min="1" max="1" width="13.140625" bestFit="1" customWidth="1"/>
    <col min="2" max="2" width="3.28515625" bestFit="1" customWidth="1"/>
    <col min="3" max="3" width="45.42578125" bestFit="1" customWidth="1"/>
    <col min="4" max="4" width="4.28515625" customWidth="1"/>
    <col min="5" max="6" width="4.28515625" style="2" customWidth="1"/>
    <col min="7" max="8" width="4.28515625" customWidth="1"/>
    <col min="9" max="17" width="4.28515625" style="2" customWidth="1"/>
    <col min="19" max="30" width="10.28515625" customWidth="1"/>
  </cols>
  <sheetData>
    <row r="1" spans="1:34" ht="15" customHeight="1" x14ac:dyDescent="0.25">
      <c r="B1" s="1"/>
      <c r="C1" s="1"/>
      <c r="E1"/>
      <c r="F1"/>
      <c r="I1"/>
      <c r="J1"/>
      <c r="K1"/>
      <c r="L1"/>
      <c r="M1"/>
      <c r="N1"/>
      <c r="O1"/>
      <c r="P1"/>
      <c r="Q1"/>
    </row>
    <row r="2" spans="1:34" ht="15" customHeight="1" x14ac:dyDescent="0.25">
      <c r="B2" s="1"/>
      <c r="C2" s="1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S2" s="88" t="s">
        <v>1</v>
      </c>
      <c r="T2" s="91" t="s">
        <v>3</v>
      </c>
      <c r="U2" s="94" t="s">
        <v>24</v>
      </c>
      <c r="W2" s="97" t="s">
        <v>22</v>
      </c>
      <c r="X2" s="98"/>
      <c r="Y2" s="98"/>
      <c r="Z2" s="99"/>
      <c r="AA2" s="97" t="s">
        <v>22</v>
      </c>
      <c r="AB2" s="98"/>
      <c r="AC2" s="98"/>
      <c r="AD2" s="99"/>
    </row>
    <row r="3" spans="1:34" ht="15" customHeight="1" x14ac:dyDescent="0.25">
      <c r="B3" s="1"/>
      <c r="C3" s="1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S3" s="89"/>
      <c r="T3" s="92"/>
      <c r="U3" s="95"/>
      <c r="W3" s="100"/>
      <c r="X3" s="101"/>
      <c r="Y3" s="101"/>
      <c r="Z3" s="102"/>
      <c r="AA3" s="103"/>
      <c r="AB3" s="104"/>
      <c r="AC3" s="104"/>
      <c r="AD3" s="105"/>
      <c r="AF3" s="87" t="s">
        <v>23</v>
      </c>
      <c r="AG3" s="87"/>
      <c r="AH3" s="87"/>
    </row>
    <row r="4" spans="1:34" ht="15" customHeight="1" x14ac:dyDescent="0.25">
      <c r="A4" s="80" t="s">
        <v>95</v>
      </c>
      <c r="B4" s="11"/>
      <c r="C4" s="80" t="s">
        <v>96</v>
      </c>
      <c r="D4" s="27">
        <v>1</v>
      </c>
      <c r="E4" s="15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4">
        <v>9</v>
      </c>
      <c r="M4" s="24">
        <v>10</v>
      </c>
      <c r="N4" s="27">
        <v>11</v>
      </c>
      <c r="O4" s="27">
        <v>12</v>
      </c>
      <c r="P4" s="27">
        <v>13</v>
      </c>
      <c r="Q4" s="27">
        <v>14</v>
      </c>
      <c r="S4" s="90"/>
      <c r="T4" s="93"/>
      <c r="U4" s="96"/>
      <c r="W4" s="26">
        <v>1</v>
      </c>
      <c r="X4" s="27">
        <v>2</v>
      </c>
      <c r="Y4" s="24">
        <v>3</v>
      </c>
      <c r="Z4" s="15">
        <v>4</v>
      </c>
      <c r="AA4" s="17">
        <v>1</v>
      </c>
      <c r="AB4" s="17">
        <v>2</v>
      </c>
      <c r="AC4" s="17">
        <v>3</v>
      </c>
      <c r="AD4" s="17">
        <v>4</v>
      </c>
      <c r="AF4" s="18">
        <v>1</v>
      </c>
      <c r="AG4" s="19"/>
      <c r="AH4" s="20"/>
    </row>
    <row r="5" spans="1:34" s="2" customFormat="1" ht="15" customHeight="1" x14ac:dyDescent="0.25">
      <c r="A5" s="31"/>
      <c r="B5" s="11">
        <v>1</v>
      </c>
      <c r="C5" s="31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/>
      <c r="S5" s="129">
        <f t="shared" ref="S5:S50" si="0">SUM(D5:Q5)</f>
        <v>0</v>
      </c>
      <c r="T5" s="130">
        <f t="shared" ref="T5:T50" si="1">S5/R$51</f>
        <v>0</v>
      </c>
      <c r="U5" s="13" t="str">
        <f>IF(T5&lt;25%,"Bajo",+IF(T5&lt;50%,"Medio Bajo",+IF(T5&lt;75%,"Medio Alto",+IF(T5&gt;=75%,"Alto",0))))</f>
        <v>Bajo</v>
      </c>
      <c r="V5"/>
      <c r="W5" s="130" t="s">
        <v>27</v>
      </c>
      <c r="X5" s="131">
        <f>(D5+F5+G5+H5+I5+J5+K5+N5+O5+P5+Q5)/14</f>
        <v>0</v>
      </c>
      <c r="Y5" s="131">
        <f>SUM(L5:M5)/4</f>
        <v>0</v>
      </c>
      <c r="Z5" s="131">
        <f>E5/1</f>
        <v>0</v>
      </c>
      <c r="AA5" s="129" t="s">
        <v>27</v>
      </c>
      <c r="AB5" s="129" t="str">
        <f t="shared" ref="AB5:AD20" si="2">+IF(X5&lt;25%,"Bajo",+IF(X5&lt;50%,"Medio Bajo",+IF(X5&lt;75%,"Medio Alto",+IF(X5&gt;=75%,"Alto",0))))</f>
        <v>Bajo</v>
      </c>
      <c r="AC5" s="129" t="str">
        <f t="shared" si="2"/>
        <v>Bajo</v>
      </c>
      <c r="AD5" s="129" t="str">
        <f t="shared" si="2"/>
        <v>Bajo</v>
      </c>
      <c r="AE5"/>
      <c r="AF5" s="21">
        <v>2</v>
      </c>
      <c r="AG5" s="22"/>
      <c r="AH5" s="23"/>
    </row>
    <row r="6" spans="1:34" s="2" customFormat="1" ht="15" customHeight="1" x14ac:dyDescent="0.25">
      <c r="A6" s="31"/>
      <c r="B6" s="11">
        <v>2</v>
      </c>
      <c r="C6" s="31"/>
      <c r="D6" s="150"/>
      <c r="E6" s="151"/>
      <c r="F6" s="151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/>
      <c r="S6" s="129">
        <f t="shared" si="0"/>
        <v>0</v>
      </c>
      <c r="T6" s="130">
        <f t="shared" si="1"/>
        <v>0</v>
      </c>
      <c r="U6" s="13" t="str">
        <f t="shared" ref="U6:U48" si="3">IF(T6&lt;25%,"Bajo",+IF(T6&lt;50%,"Medio Bajo",+IF(T6&lt;75%,"Medio Alto",+IF(T6&gt;=75%,"Alto",0))))</f>
        <v>Bajo</v>
      </c>
      <c r="V6"/>
      <c r="W6" s="130" t="s">
        <v>27</v>
      </c>
      <c r="X6" s="131">
        <f t="shared" ref="X6:X49" si="4">(D6+F6+G6+H6+I6+J6+K6+N6+O6+P6+Q6)/14</f>
        <v>0</v>
      </c>
      <c r="Y6" s="131">
        <f t="shared" ref="Y6:Y49" si="5">SUM(L6:M6)/4</f>
        <v>0</v>
      </c>
      <c r="Z6" s="131">
        <f t="shared" ref="Z6:Z49" si="6">E6/1</f>
        <v>0</v>
      </c>
      <c r="AA6" s="129" t="s">
        <v>27</v>
      </c>
      <c r="AB6" s="132" t="str">
        <f t="shared" si="2"/>
        <v>Bajo</v>
      </c>
      <c r="AC6" s="132" t="str">
        <f t="shared" si="2"/>
        <v>Bajo</v>
      </c>
      <c r="AD6" s="132" t="str">
        <f t="shared" si="2"/>
        <v>Bajo</v>
      </c>
      <c r="AE6"/>
      <c r="AF6" s="24">
        <v>3</v>
      </c>
      <c r="AG6" s="19"/>
      <c r="AH6" s="20"/>
    </row>
    <row r="7" spans="1:34" s="2" customFormat="1" ht="15" customHeight="1" x14ac:dyDescent="0.25">
      <c r="A7" s="31"/>
      <c r="B7" s="11">
        <v>3</v>
      </c>
      <c r="C7" s="31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S7" s="129">
        <f t="shared" si="0"/>
        <v>0</v>
      </c>
      <c r="T7" s="130">
        <f t="shared" si="1"/>
        <v>0</v>
      </c>
      <c r="U7" s="13" t="str">
        <f t="shared" si="3"/>
        <v>Bajo</v>
      </c>
      <c r="W7" s="130" t="s">
        <v>27</v>
      </c>
      <c r="X7" s="131">
        <f t="shared" si="4"/>
        <v>0</v>
      </c>
      <c r="Y7" s="131">
        <f t="shared" si="5"/>
        <v>0</v>
      </c>
      <c r="Z7" s="131">
        <f t="shared" si="6"/>
        <v>0</v>
      </c>
      <c r="AA7" s="129" t="s">
        <v>27</v>
      </c>
      <c r="AB7" s="129" t="str">
        <f t="shared" si="2"/>
        <v>Bajo</v>
      </c>
      <c r="AC7" s="129" t="str">
        <f t="shared" si="2"/>
        <v>Bajo</v>
      </c>
      <c r="AD7" s="129" t="str">
        <f t="shared" si="2"/>
        <v>Bajo</v>
      </c>
      <c r="AE7"/>
      <c r="AF7" s="25">
        <v>4</v>
      </c>
      <c r="AG7" s="19"/>
      <c r="AH7" s="20"/>
    </row>
    <row r="8" spans="1:34" s="2" customFormat="1" ht="15" customHeight="1" x14ac:dyDescent="0.25">
      <c r="A8" s="31"/>
      <c r="B8" s="11">
        <v>4</v>
      </c>
      <c r="C8" s="31"/>
      <c r="D8" s="150"/>
      <c r="E8" s="151"/>
      <c r="F8" s="151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S8" s="129">
        <f t="shared" si="0"/>
        <v>0</v>
      </c>
      <c r="T8" s="130">
        <f t="shared" si="1"/>
        <v>0</v>
      </c>
      <c r="U8" s="13" t="str">
        <f t="shared" si="3"/>
        <v>Bajo</v>
      </c>
      <c r="W8" s="130" t="s">
        <v>27</v>
      </c>
      <c r="X8" s="131">
        <f t="shared" si="4"/>
        <v>0</v>
      </c>
      <c r="Y8" s="131">
        <f t="shared" si="5"/>
        <v>0</v>
      </c>
      <c r="Z8" s="131">
        <f t="shared" si="6"/>
        <v>0</v>
      </c>
      <c r="AA8" s="129" t="s">
        <v>27</v>
      </c>
      <c r="AB8" s="132" t="str">
        <f t="shared" si="2"/>
        <v>Bajo</v>
      </c>
      <c r="AC8" s="132" t="str">
        <f t="shared" si="2"/>
        <v>Bajo</v>
      </c>
      <c r="AD8" s="132" t="str">
        <f t="shared" si="2"/>
        <v>Bajo</v>
      </c>
      <c r="AE8"/>
      <c r="AF8"/>
      <c r="AG8"/>
      <c r="AH8"/>
    </row>
    <row r="9" spans="1:34" s="2" customFormat="1" ht="15" customHeight="1" x14ac:dyDescent="0.25">
      <c r="A9" s="31"/>
      <c r="B9" s="11">
        <v>5</v>
      </c>
      <c r="C9" s="31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S9" s="129">
        <f t="shared" si="0"/>
        <v>0</v>
      </c>
      <c r="T9" s="130">
        <f t="shared" si="1"/>
        <v>0</v>
      </c>
      <c r="U9" s="13" t="str">
        <f t="shared" si="3"/>
        <v>Bajo</v>
      </c>
      <c r="W9" s="130" t="s">
        <v>27</v>
      </c>
      <c r="X9" s="131">
        <f t="shared" si="4"/>
        <v>0</v>
      </c>
      <c r="Y9" s="131">
        <f t="shared" si="5"/>
        <v>0</v>
      </c>
      <c r="Z9" s="131">
        <f t="shared" si="6"/>
        <v>0</v>
      </c>
      <c r="AA9" s="129" t="s">
        <v>27</v>
      </c>
      <c r="AB9" s="129" t="str">
        <f t="shared" si="2"/>
        <v>Bajo</v>
      </c>
      <c r="AC9" s="129" t="str">
        <f t="shared" si="2"/>
        <v>Bajo</v>
      </c>
      <c r="AD9" s="129" t="str">
        <f t="shared" si="2"/>
        <v>Bajo</v>
      </c>
      <c r="AE9"/>
      <c r="AF9"/>
      <c r="AG9"/>
      <c r="AH9"/>
    </row>
    <row r="10" spans="1:34" s="2" customFormat="1" ht="15" customHeight="1" x14ac:dyDescent="0.25">
      <c r="A10" s="31"/>
      <c r="B10" s="11">
        <v>6</v>
      </c>
      <c r="C10" s="31"/>
      <c r="D10" s="150"/>
      <c r="E10" s="151"/>
      <c r="F10" s="151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S10" s="129">
        <f t="shared" si="0"/>
        <v>0</v>
      </c>
      <c r="T10" s="130">
        <f t="shared" si="1"/>
        <v>0</v>
      </c>
      <c r="U10" s="13" t="str">
        <f t="shared" si="3"/>
        <v>Bajo</v>
      </c>
      <c r="W10" s="130" t="s">
        <v>27</v>
      </c>
      <c r="X10" s="131">
        <f t="shared" si="4"/>
        <v>0</v>
      </c>
      <c r="Y10" s="131">
        <f t="shared" si="5"/>
        <v>0</v>
      </c>
      <c r="Z10" s="131">
        <f t="shared" si="6"/>
        <v>0</v>
      </c>
      <c r="AA10" s="129" t="s">
        <v>27</v>
      </c>
      <c r="AB10" s="132" t="str">
        <f t="shared" si="2"/>
        <v>Bajo</v>
      </c>
      <c r="AC10" s="132" t="str">
        <f t="shared" si="2"/>
        <v>Bajo</v>
      </c>
      <c r="AD10" s="132" t="str">
        <f t="shared" si="2"/>
        <v>Bajo</v>
      </c>
      <c r="AE10"/>
      <c r="AF10"/>
      <c r="AG10"/>
      <c r="AH10"/>
    </row>
    <row r="11" spans="1:34" s="2" customFormat="1" ht="15" customHeight="1" x14ac:dyDescent="0.25">
      <c r="A11" s="31"/>
      <c r="B11" s="11">
        <v>7</v>
      </c>
      <c r="C11" s="31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S11" s="129">
        <f t="shared" si="0"/>
        <v>0</v>
      </c>
      <c r="T11" s="130">
        <f t="shared" si="1"/>
        <v>0</v>
      </c>
      <c r="U11" s="13" t="str">
        <f t="shared" si="3"/>
        <v>Bajo</v>
      </c>
      <c r="W11" s="130" t="s">
        <v>27</v>
      </c>
      <c r="X11" s="131">
        <f t="shared" si="4"/>
        <v>0</v>
      </c>
      <c r="Y11" s="131">
        <f t="shared" si="5"/>
        <v>0</v>
      </c>
      <c r="Z11" s="131">
        <f t="shared" si="6"/>
        <v>0</v>
      </c>
      <c r="AA11" s="129" t="s">
        <v>27</v>
      </c>
      <c r="AB11" s="129" t="str">
        <f t="shared" si="2"/>
        <v>Bajo</v>
      </c>
      <c r="AC11" s="129" t="str">
        <f t="shared" si="2"/>
        <v>Bajo</v>
      </c>
      <c r="AD11" s="129" t="str">
        <f t="shared" si="2"/>
        <v>Bajo</v>
      </c>
      <c r="AE11"/>
      <c r="AF11"/>
      <c r="AG11"/>
      <c r="AH11"/>
    </row>
    <row r="12" spans="1:34" s="2" customFormat="1" ht="15" customHeight="1" x14ac:dyDescent="0.25">
      <c r="A12" s="31"/>
      <c r="B12" s="11">
        <v>8</v>
      </c>
      <c r="C12" s="31"/>
      <c r="D12" s="150"/>
      <c r="E12" s="151"/>
      <c r="F12" s="151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S12" s="129">
        <f t="shared" si="0"/>
        <v>0</v>
      </c>
      <c r="T12" s="130">
        <f t="shared" si="1"/>
        <v>0</v>
      </c>
      <c r="U12" s="13" t="str">
        <f t="shared" si="3"/>
        <v>Bajo</v>
      </c>
      <c r="W12" s="130" t="s">
        <v>27</v>
      </c>
      <c r="X12" s="131">
        <f t="shared" si="4"/>
        <v>0</v>
      </c>
      <c r="Y12" s="131">
        <f t="shared" si="5"/>
        <v>0</v>
      </c>
      <c r="Z12" s="131">
        <f t="shared" si="6"/>
        <v>0</v>
      </c>
      <c r="AA12" s="129" t="s">
        <v>27</v>
      </c>
      <c r="AB12" s="132" t="str">
        <f t="shared" si="2"/>
        <v>Bajo</v>
      </c>
      <c r="AC12" s="132" t="str">
        <f t="shared" si="2"/>
        <v>Bajo</v>
      </c>
      <c r="AD12" s="132" t="str">
        <f t="shared" si="2"/>
        <v>Bajo</v>
      </c>
      <c r="AE12"/>
      <c r="AF12"/>
      <c r="AG12"/>
      <c r="AH12"/>
    </row>
    <row r="13" spans="1:34" s="38" customFormat="1" ht="15" customHeight="1" x14ac:dyDescent="0.25">
      <c r="A13" s="36"/>
      <c r="B13" s="37">
        <v>9</v>
      </c>
      <c r="C13" s="36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S13" s="129">
        <f t="shared" si="0"/>
        <v>0</v>
      </c>
      <c r="T13" s="130">
        <f t="shared" si="1"/>
        <v>0</v>
      </c>
      <c r="U13" s="39"/>
      <c r="W13" s="130" t="s">
        <v>27</v>
      </c>
      <c r="X13" s="131">
        <f t="shared" si="4"/>
        <v>0</v>
      </c>
      <c r="Y13" s="131">
        <f t="shared" si="5"/>
        <v>0</v>
      </c>
      <c r="Z13" s="131">
        <f t="shared" si="6"/>
        <v>0</v>
      </c>
      <c r="AA13" s="129" t="s">
        <v>27</v>
      </c>
      <c r="AB13" s="129" t="str">
        <f t="shared" si="2"/>
        <v>Bajo</v>
      </c>
      <c r="AC13" s="129" t="str">
        <f t="shared" si="2"/>
        <v>Bajo</v>
      </c>
      <c r="AD13" s="129" t="str">
        <f t="shared" si="2"/>
        <v>Bajo</v>
      </c>
    </row>
    <row r="14" spans="1:34" s="38" customFormat="1" ht="15" customHeight="1" x14ac:dyDescent="0.25">
      <c r="A14" s="36"/>
      <c r="B14" s="37">
        <v>10</v>
      </c>
      <c r="C14" s="36"/>
      <c r="D14" s="147"/>
      <c r="E14" s="148"/>
      <c r="F14" s="148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S14" s="129">
        <f t="shared" si="0"/>
        <v>0</v>
      </c>
      <c r="T14" s="130">
        <f t="shared" si="1"/>
        <v>0</v>
      </c>
      <c r="U14" s="39"/>
      <c r="W14" s="130" t="s">
        <v>27</v>
      </c>
      <c r="X14" s="131">
        <f t="shared" si="4"/>
        <v>0</v>
      </c>
      <c r="Y14" s="131">
        <f t="shared" si="5"/>
        <v>0</v>
      </c>
      <c r="Z14" s="131">
        <f t="shared" si="6"/>
        <v>0</v>
      </c>
      <c r="AA14" s="129" t="s">
        <v>27</v>
      </c>
      <c r="AB14" s="132" t="str">
        <f t="shared" si="2"/>
        <v>Bajo</v>
      </c>
      <c r="AC14" s="132" t="str">
        <f t="shared" si="2"/>
        <v>Bajo</v>
      </c>
      <c r="AD14" s="132" t="str">
        <f t="shared" si="2"/>
        <v>Bajo</v>
      </c>
    </row>
    <row r="15" spans="1:34" s="38" customFormat="1" ht="15" customHeight="1" x14ac:dyDescent="0.25">
      <c r="A15" s="36"/>
      <c r="B15" s="37">
        <v>11</v>
      </c>
      <c r="C15" s="36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S15" s="129">
        <f t="shared" si="0"/>
        <v>0</v>
      </c>
      <c r="T15" s="130">
        <f t="shared" si="1"/>
        <v>0</v>
      </c>
      <c r="U15" s="39"/>
      <c r="W15" s="130" t="s">
        <v>27</v>
      </c>
      <c r="X15" s="131">
        <f t="shared" si="4"/>
        <v>0</v>
      </c>
      <c r="Y15" s="131">
        <f t="shared" si="5"/>
        <v>0</v>
      </c>
      <c r="Z15" s="131">
        <f t="shared" si="6"/>
        <v>0</v>
      </c>
      <c r="AA15" s="129" t="s">
        <v>27</v>
      </c>
      <c r="AB15" s="129" t="str">
        <f t="shared" si="2"/>
        <v>Bajo</v>
      </c>
      <c r="AC15" s="129" t="str">
        <f t="shared" si="2"/>
        <v>Bajo</v>
      </c>
      <c r="AD15" s="129" t="str">
        <f t="shared" si="2"/>
        <v>Bajo</v>
      </c>
    </row>
    <row r="16" spans="1:34" s="2" customFormat="1" ht="15" customHeight="1" x14ac:dyDescent="0.25">
      <c r="A16" s="31"/>
      <c r="B16" s="11">
        <v>12</v>
      </c>
      <c r="C16" s="31"/>
      <c r="D16" s="150"/>
      <c r="E16" s="151"/>
      <c r="F16" s="151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S16" s="129">
        <f t="shared" si="0"/>
        <v>0</v>
      </c>
      <c r="T16" s="130">
        <f t="shared" si="1"/>
        <v>0</v>
      </c>
      <c r="U16" s="13" t="str">
        <f t="shared" si="3"/>
        <v>Bajo</v>
      </c>
      <c r="W16" s="130" t="s">
        <v>27</v>
      </c>
      <c r="X16" s="131">
        <f t="shared" si="4"/>
        <v>0</v>
      </c>
      <c r="Y16" s="131">
        <f t="shared" si="5"/>
        <v>0</v>
      </c>
      <c r="Z16" s="131">
        <f t="shared" si="6"/>
        <v>0</v>
      </c>
      <c r="AA16" s="129" t="s">
        <v>27</v>
      </c>
      <c r="AB16" s="132" t="str">
        <f t="shared" si="2"/>
        <v>Bajo</v>
      </c>
      <c r="AC16" s="132" t="str">
        <f t="shared" si="2"/>
        <v>Bajo</v>
      </c>
      <c r="AD16" s="132" t="str">
        <f t="shared" si="2"/>
        <v>Bajo</v>
      </c>
      <c r="AE16"/>
      <c r="AF16"/>
      <c r="AG16"/>
      <c r="AH16"/>
    </row>
    <row r="17" spans="1:34" s="2" customFormat="1" ht="15" customHeight="1" x14ac:dyDescent="0.25">
      <c r="A17" s="31"/>
      <c r="B17" s="11">
        <v>13</v>
      </c>
      <c r="C17" s="31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S17" s="129">
        <f t="shared" si="0"/>
        <v>0</v>
      </c>
      <c r="T17" s="130">
        <f t="shared" si="1"/>
        <v>0</v>
      </c>
      <c r="U17" s="13" t="str">
        <f t="shared" si="3"/>
        <v>Bajo</v>
      </c>
      <c r="W17" s="130" t="s">
        <v>27</v>
      </c>
      <c r="X17" s="131">
        <f t="shared" si="4"/>
        <v>0</v>
      </c>
      <c r="Y17" s="131">
        <f t="shared" si="5"/>
        <v>0</v>
      </c>
      <c r="Z17" s="131">
        <f t="shared" si="6"/>
        <v>0</v>
      </c>
      <c r="AA17" s="129" t="s">
        <v>27</v>
      </c>
      <c r="AB17" s="129" t="str">
        <f t="shared" si="2"/>
        <v>Bajo</v>
      </c>
      <c r="AC17" s="129" t="str">
        <f t="shared" si="2"/>
        <v>Bajo</v>
      </c>
      <c r="AD17" s="129" t="str">
        <f t="shared" si="2"/>
        <v>Bajo</v>
      </c>
      <c r="AE17"/>
      <c r="AF17"/>
      <c r="AG17"/>
      <c r="AH17"/>
    </row>
    <row r="18" spans="1:34" s="2" customFormat="1" ht="15" customHeight="1" x14ac:dyDescent="0.25">
      <c r="A18" s="31"/>
      <c r="B18" s="11">
        <v>14</v>
      </c>
      <c r="C18" s="31"/>
      <c r="D18" s="150"/>
      <c r="E18" s="151"/>
      <c r="F18" s="15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S18" s="129">
        <f t="shared" si="0"/>
        <v>0</v>
      </c>
      <c r="T18" s="130">
        <f t="shared" si="1"/>
        <v>0</v>
      </c>
      <c r="U18" s="13" t="str">
        <f t="shared" si="3"/>
        <v>Bajo</v>
      </c>
      <c r="W18" s="130" t="s">
        <v>27</v>
      </c>
      <c r="X18" s="131">
        <f t="shared" si="4"/>
        <v>0</v>
      </c>
      <c r="Y18" s="131">
        <f t="shared" si="5"/>
        <v>0</v>
      </c>
      <c r="Z18" s="131">
        <f t="shared" si="6"/>
        <v>0</v>
      </c>
      <c r="AA18" s="129" t="s">
        <v>27</v>
      </c>
      <c r="AB18" s="132" t="str">
        <f t="shared" si="2"/>
        <v>Bajo</v>
      </c>
      <c r="AC18" s="132" t="str">
        <f t="shared" si="2"/>
        <v>Bajo</v>
      </c>
      <c r="AD18" s="132" t="str">
        <f t="shared" si="2"/>
        <v>Bajo</v>
      </c>
      <c r="AE18"/>
      <c r="AF18"/>
      <c r="AG18"/>
      <c r="AH18"/>
    </row>
    <row r="19" spans="1:34" s="2" customFormat="1" ht="15" customHeight="1" x14ac:dyDescent="0.25">
      <c r="A19" s="31"/>
      <c r="B19" s="11">
        <v>15</v>
      </c>
      <c r="C19" s="31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S19" s="129">
        <f t="shared" si="0"/>
        <v>0</v>
      </c>
      <c r="T19" s="130">
        <f t="shared" si="1"/>
        <v>0</v>
      </c>
      <c r="U19" s="13" t="str">
        <f t="shared" si="3"/>
        <v>Bajo</v>
      </c>
      <c r="W19" s="130" t="s">
        <v>27</v>
      </c>
      <c r="X19" s="131">
        <f t="shared" si="4"/>
        <v>0</v>
      </c>
      <c r="Y19" s="131">
        <f t="shared" si="5"/>
        <v>0</v>
      </c>
      <c r="Z19" s="131">
        <f t="shared" si="6"/>
        <v>0</v>
      </c>
      <c r="AA19" s="129" t="s">
        <v>27</v>
      </c>
      <c r="AB19" s="129" t="str">
        <f t="shared" si="2"/>
        <v>Bajo</v>
      </c>
      <c r="AC19" s="129" t="str">
        <f t="shared" si="2"/>
        <v>Bajo</v>
      </c>
      <c r="AD19" s="129" t="str">
        <f t="shared" si="2"/>
        <v>Bajo</v>
      </c>
      <c r="AE19"/>
      <c r="AF19"/>
      <c r="AG19"/>
      <c r="AH19"/>
    </row>
    <row r="20" spans="1:34" s="2" customFormat="1" ht="15" customHeight="1" x14ac:dyDescent="0.25">
      <c r="A20" s="31"/>
      <c r="B20" s="11">
        <v>16</v>
      </c>
      <c r="C20" s="31"/>
      <c r="D20" s="150"/>
      <c r="E20" s="151"/>
      <c r="F20" s="15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S20" s="129">
        <f t="shared" si="0"/>
        <v>0</v>
      </c>
      <c r="T20" s="130">
        <f t="shared" si="1"/>
        <v>0</v>
      </c>
      <c r="U20" s="13" t="str">
        <f t="shared" si="3"/>
        <v>Bajo</v>
      </c>
      <c r="W20" s="130" t="s">
        <v>27</v>
      </c>
      <c r="X20" s="131">
        <f t="shared" si="4"/>
        <v>0</v>
      </c>
      <c r="Y20" s="131">
        <f t="shared" si="5"/>
        <v>0</v>
      </c>
      <c r="Z20" s="131">
        <f t="shared" si="6"/>
        <v>0</v>
      </c>
      <c r="AA20" s="129" t="s">
        <v>27</v>
      </c>
      <c r="AB20" s="132" t="str">
        <f t="shared" si="2"/>
        <v>Bajo</v>
      </c>
      <c r="AC20" s="132" t="str">
        <f t="shared" si="2"/>
        <v>Bajo</v>
      </c>
      <c r="AD20" s="132" t="str">
        <f t="shared" si="2"/>
        <v>Bajo</v>
      </c>
      <c r="AE20"/>
      <c r="AF20"/>
      <c r="AG20"/>
      <c r="AH20"/>
    </row>
    <row r="21" spans="1:34" s="2" customFormat="1" ht="15" customHeight="1" x14ac:dyDescent="0.25">
      <c r="A21" s="31"/>
      <c r="B21" s="11">
        <v>17</v>
      </c>
      <c r="C21" s="31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S21" s="129">
        <f t="shared" si="0"/>
        <v>0</v>
      </c>
      <c r="T21" s="130">
        <f t="shared" si="1"/>
        <v>0</v>
      </c>
      <c r="U21" s="13" t="str">
        <f t="shared" si="3"/>
        <v>Bajo</v>
      </c>
      <c r="W21" s="130" t="s">
        <v>27</v>
      </c>
      <c r="X21" s="131">
        <f t="shared" si="4"/>
        <v>0</v>
      </c>
      <c r="Y21" s="131">
        <f t="shared" si="5"/>
        <v>0</v>
      </c>
      <c r="Z21" s="131">
        <f t="shared" si="6"/>
        <v>0</v>
      </c>
      <c r="AA21" s="129" t="s">
        <v>27</v>
      </c>
      <c r="AB21" s="129" t="str">
        <f t="shared" ref="AB21:AD49" si="7">+IF(X21&lt;25%,"Bajo",+IF(X21&lt;50%,"Medio Bajo",+IF(X21&lt;75%,"Medio Alto",+IF(X21&gt;=75%,"Alto",0))))</f>
        <v>Bajo</v>
      </c>
      <c r="AC21" s="129" t="str">
        <f t="shared" si="7"/>
        <v>Bajo</v>
      </c>
      <c r="AD21" s="129" t="str">
        <f t="shared" si="7"/>
        <v>Bajo</v>
      </c>
      <c r="AE21"/>
      <c r="AF21"/>
      <c r="AG21"/>
      <c r="AH21"/>
    </row>
    <row r="22" spans="1:34" s="2" customFormat="1" ht="15" customHeight="1" x14ac:dyDescent="0.25">
      <c r="A22" s="31"/>
      <c r="B22" s="11">
        <v>18</v>
      </c>
      <c r="C22" s="31"/>
      <c r="D22" s="153"/>
      <c r="E22" s="154"/>
      <c r="F22" s="154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S22" s="129">
        <f t="shared" si="0"/>
        <v>0</v>
      </c>
      <c r="T22" s="130">
        <f t="shared" si="1"/>
        <v>0</v>
      </c>
      <c r="U22" s="13" t="str">
        <f t="shared" si="3"/>
        <v>Bajo</v>
      </c>
      <c r="W22" s="130" t="s">
        <v>27</v>
      </c>
      <c r="X22" s="131">
        <f t="shared" si="4"/>
        <v>0</v>
      </c>
      <c r="Y22" s="131">
        <f t="shared" si="5"/>
        <v>0</v>
      </c>
      <c r="Z22" s="131">
        <f t="shared" si="6"/>
        <v>0</v>
      </c>
      <c r="AA22" s="129" t="s">
        <v>27</v>
      </c>
      <c r="AB22" s="132" t="str">
        <f t="shared" si="7"/>
        <v>Bajo</v>
      </c>
      <c r="AC22" s="132" t="str">
        <f t="shared" si="7"/>
        <v>Bajo</v>
      </c>
      <c r="AD22" s="132" t="str">
        <f t="shared" si="7"/>
        <v>Bajo</v>
      </c>
      <c r="AE22"/>
      <c r="AF22"/>
      <c r="AG22"/>
      <c r="AH22"/>
    </row>
    <row r="23" spans="1:34" s="2" customFormat="1" ht="15" customHeight="1" x14ac:dyDescent="0.25">
      <c r="A23" s="31"/>
      <c r="B23" s="11">
        <v>19</v>
      </c>
      <c r="C23" s="31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S23" s="129">
        <f t="shared" si="0"/>
        <v>0</v>
      </c>
      <c r="T23" s="130">
        <f t="shared" si="1"/>
        <v>0</v>
      </c>
      <c r="U23" s="13" t="str">
        <f t="shared" si="3"/>
        <v>Bajo</v>
      </c>
      <c r="W23" s="130" t="s">
        <v>27</v>
      </c>
      <c r="X23" s="131">
        <f t="shared" si="4"/>
        <v>0</v>
      </c>
      <c r="Y23" s="131">
        <f t="shared" si="5"/>
        <v>0</v>
      </c>
      <c r="Z23" s="131">
        <f t="shared" si="6"/>
        <v>0</v>
      </c>
      <c r="AA23" s="129" t="s">
        <v>27</v>
      </c>
      <c r="AB23" s="129" t="str">
        <f t="shared" si="7"/>
        <v>Bajo</v>
      </c>
      <c r="AC23" s="129" t="str">
        <f t="shared" si="7"/>
        <v>Bajo</v>
      </c>
      <c r="AD23" s="129" t="str">
        <f t="shared" si="7"/>
        <v>Bajo</v>
      </c>
      <c r="AE23"/>
      <c r="AF23"/>
      <c r="AG23"/>
      <c r="AH23"/>
    </row>
    <row r="24" spans="1:34" s="2" customFormat="1" ht="15" customHeight="1" x14ac:dyDescent="0.25">
      <c r="A24" s="31"/>
      <c r="B24" s="11">
        <v>20</v>
      </c>
      <c r="C24" s="31"/>
      <c r="D24" s="150"/>
      <c r="E24" s="151"/>
      <c r="F24" s="15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S24" s="129">
        <f t="shared" si="0"/>
        <v>0</v>
      </c>
      <c r="T24" s="130">
        <f>S24/R$51</f>
        <v>0</v>
      </c>
      <c r="U24" s="13" t="str">
        <f t="shared" si="3"/>
        <v>Bajo</v>
      </c>
      <c r="W24" s="130" t="s">
        <v>27</v>
      </c>
      <c r="X24" s="131">
        <f t="shared" si="4"/>
        <v>0</v>
      </c>
      <c r="Y24" s="131">
        <f t="shared" si="5"/>
        <v>0</v>
      </c>
      <c r="Z24" s="131">
        <f t="shared" si="6"/>
        <v>0</v>
      </c>
      <c r="AA24" s="129" t="s">
        <v>27</v>
      </c>
      <c r="AB24" s="132" t="str">
        <f t="shared" si="7"/>
        <v>Bajo</v>
      </c>
      <c r="AC24" s="132" t="str">
        <f t="shared" si="7"/>
        <v>Bajo</v>
      </c>
      <c r="AD24" s="132" t="str">
        <f t="shared" si="7"/>
        <v>Bajo</v>
      </c>
      <c r="AE24"/>
      <c r="AF24"/>
      <c r="AG24"/>
      <c r="AH24"/>
    </row>
    <row r="25" spans="1:34" s="2" customFormat="1" ht="15" customHeight="1" x14ac:dyDescent="0.25">
      <c r="A25" s="31"/>
      <c r="B25" s="11">
        <v>21</v>
      </c>
      <c r="C25" s="31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S25" s="129">
        <f t="shared" si="0"/>
        <v>0</v>
      </c>
      <c r="T25" s="130">
        <f t="shared" si="1"/>
        <v>0</v>
      </c>
      <c r="U25" s="13" t="str">
        <f t="shared" si="3"/>
        <v>Bajo</v>
      </c>
      <c r="W25" s="130" t="s">
        <v>27</v>
      </c>
      <c r="X25" s="131">
        <f t="shared" si="4"/>
        <v>0</v>
      </c>
      <c r="Y25" s="131">
        <f t="shared" si="5"/>
        <v>0</v>
      </c>
      <c r="Z25" s="131">
        <f t="shared" si="6"/>
        <v>0</v>
      </c>
      <c r="AA25" s="129" t="s">
        <v>27</v>
      </c>
      <c r="AB25" s="129" t="str">
        <f t="shared" si="7"/>
        <v>Bajo</v>
      </c>
      <c r="AC25" s="129" t="str">
        <f t="shared" si="7"/>
        <v>Bajo</v>
      </c>
      <c r="AD25" s="129" t="str">
        <f t="shared" si="7"/>
        <v>Bajo</v>
      </c>
      <c r="AE25"/>
      <c r="AF25"/>
      <c r="AG25"/>
      <c r="AH25"/>
    </row>
    <row r="26" spans="1:34" s="2" customFormat="1" ht="15" customHeight="1" x14ac:dyDescent="0.25">
      <c r="A26" s="31"/>
      <c r="B26" s="11">
        <v>22</v>
      </c>
      <c r="C26" s="31"/>
      <c r="D26" s="150"/>
      <c r="E26" s="151"/>
      <c r="F26" s="15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S26" s="129">
        <f t="shared" si="0"/>
        <v>0</v>
      </c>
      <c r="T26" s="130">
        <f t="shared" si="1"/>
        <v>0</v>
      </c>
      <c r="U26" s="13" t="str">
        <f t="shared" si="3"/>
        <v>Bajo</v>
      </c>
      <c r="W26" s="130" t="s">
        <v>27</v>
      </c>
      <c r="X26" s="131">
        <f t="shared" si="4"/>
        <v>0</v>
      </c>
      <c r="Y26" s="131">
        <f t="shared" si="5"/>
        <v>0</v>
      </c>
      <c r="Z26" s="131">
        <f t="shared" si="6"/>
        <v>0</v>
      </c>
      <c r="AA26" s="129" t="s">
        <v>27</v>
      </c>
      <c r="AB26" s="132" t="str">
        <f t="shared" si="7"/>
        <v>Bajo</v>
      </c>
      <c r="AC26" s="132" t="str">
        <f t="shared" si="7"/>
        <v>Bajo</v>
      </c>
      <c r="AD26" s="132" t="str">
        <f t="shared" si="7"/>
        <v>Bajo</v>
      </c>
      <c r="AE26"/>
      <c r="AF26"/>
      <c r="AG26"/>
      <c r="AH26"/>
    </row>
    <row r="27" spans="1:34" s="2" customFormat="1" ht="15" customHeight="1" x14ac:dyDescent="0.25">
      <c r="A27" s="31"/>
      <c r="B27" s="11">
        <v>23</v>
      </c>
      <c r="C27" s="31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S27" s="129">
        <f t="shared" si="0"/>
        <v>0</v>
      </c>
      <c r="T27" s="130">
        <f t="shared" si="1"/>
        <v>0</v>
      </c>
      <c r="U27" s="13" t="str">
        <f t="shared" si="3"/>
        <v>Bajo</v>
      </c>
      <c r="W27" s="130" t="s">
        <v>27</v>
      </c>
      <c r="X27" s="131">
        <f t="shared" si="4"/>
        <v>0</v>
      </c>
      <c r="Y27" s="131">
        <f t="shared" si="5"/>
        <v>0</v>
      </c>
      <c r="Z27" s="131">
        <f t="shared" si="6"/>
        <v>0</v>
      </c>
      <c r="AA27" s="129" t="s">
        <v>27</v>
      </c>
      <c r="AB27" s="129" t="str">
        <f t="shared" si="7"/>
        <v>Bajo</v>
      </c>
      <c r="AC27" s="129" t="str">
        <f t="shared" si="7"/>
        <v>Bajo</v>
      </c>
      <c r="AD27" s="129" t="str">
        <f t="shared" si="7"/>
        <v>Bajo</v>
      </c>
      <c r="AE27"/>
      <c r="AF27"/>
      <c r="AG27"/>
      <c r="AH27"/>
    </row>
    <row r="28" spans="1:34" s="2" customFormat="1" ht="15" customHeight="1" x14ac:dyDescent="0.25">
      <c r="A28" s="31"/>
      <c r="B28" s="11">
        <v>24</v>
      </c>
      <c r="C28" s="31"/>
      <c r="D28" s="150"/>
      <c r="E28" s="151"/>
      <c r="F28" s="15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S28" s="129">
        <f t="shared" si="0"/>
        <v>0</v>
      </c>
      <c r="T28" s="130">
        <f t="shared" si="1"/>
        <v>0</v>
      </c>
      <c r="U28" s="13" t="str">
        <f t="shared" si="3"/>
        <v>Bajo</v>
      </c>
      <c r="W28" s="130" t="s">
        <v>27</v>
      </c>
      <c r="X28" s="131">
        <f t="shared" si="4"/>
        <v>0</v>
      </c>
      <c r="Y28" s="131">
        <f t="shared" si="5"/>
        <v>0</v>
      </c>
      <c r="Z28" s="131">
        <f t="shared" si="6"/>
        <v>0</v>
      </c>
      <c r="AA28" s="129" t="s">
        <v>27</v>
      </c>
      <c r="AB28" s="132" t="str">
        <f t="shared" si="7"/>
        <v>Bajo</v>
      </c>
      <c r="AC28" s="132" t="str">
        <f t="shared" si="7"/>
        <v>Bajo</v>
      </c>
      <c r="AD28" s="132" t="str">
        <f t="shared" si="7"/>
        <v>Bajo</v>
      </c>
      <c r="AE28"/>
      <c r="AF28"/>
      <c r="AG28"/>
      <c r="AH28"/>
    </row>
    <row r="29" spans="1:34" s="38" customFormat="1" ht="15" customHeight="1" x14ac:dyDescent="0.25">
      <c r="A29" s="36"/>
      <c r="B29" s="37">
        <v>25</v>
      </c>
      <c r="C29" s="36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S29" s="129">
        <f t="shared" si="0"/>
        <v>0</v>
      </c>
      <c r="T29" s="130">
        <f t="shared" si="1"/>
        <v>0</v>
      </c>
      <c r="U29" s="39"/>
      <c r="W29" s="130" t="s">
        <v>27</v>
      </c>
      <c r="X29" s="131">
        <f t="shared" si="4"/>
        <v>0</v>
      </c>
      <c r="Y29" s="131">
        <f t="shared" si="5"/>
        <v>0</v>
      </c>
      <c r="Z29" s="131">
        <f t="shared" si="6"/>
        <v>0</v>
      </c>
      <c r="AA29" s="129" t="s">
        <v>27</v>
      </c>
      <c r="AB29" s="129" t="str">
        <f t="shared" si="7"/>
        <v>Bajo</v>
      </c>
      <c r="AC29" s="129" t="str">
        <f t="shared" si="7"/>
        <v>Bajo</v>
      </c>
      <c r="AD29" s="129" t="str">
        <f t="shared" si="7"/>
        <v>Bajo</v>
      </c>
    </row>
    <row r="30" spans="1:34" s="2" customFormat="1" ht="15" customHeight="1" x14ac:dyDescent="0.25">
      <c r="A30" s="31"/>
      <c r="B30" s="11">
        <v>26</v>
      </c>
      <c r="C30" s="31"/>
      <c r="D30" s="150"/>
      <c r="E30" s="151"/>
      <c r="F30" s="151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S30" s="129">
        <f t="shared" si="0"/>
        <v>0</v>
      </c>
      <c r="T30" s="130">
        <f t="shared" si="1"/>
        <v>0</v>
      </c>
      <c r="U30" s="13" t="str">
        <f t="shared" si="3"/>
        <v>Bajo</v>
      </c>
      <c r="W30" s="130" t="s">
        <v>27</v>
      </c>
      <c r="X30" s="131">
        <f t="shared" si="4"/>
        <v>0</v>
      </c>
      <c r="Y30" s="131">
        <f t="shared" si="5"/>
        <v>0</v>
      </c>
      <c r="Z30" s="131">
        <f t="shared" si="6"/>
        <v>0</v>
      </c>
      <c r="AA30" s="129" t="s">
        <v>27</v>
      </c>
      <c r="AB30" s="132" t="str">
        <f t="shared" si="7"/>
        <v>Bajo</v>
      </c>
      <c r="AC30" s="132" t="str">
        <f t="shared" si="7"/>
        <v>Bajo</v>
      </c>
      <c r="AD30" s="132" t="str">
        <f t="shared" si="7"/>
        <v>Bajo</v>
      </c>
      <c r="AE30"/>
      <c r="AF30"/>
      <c r="AG30"/>
      <c r="AH30"/>
    </row>
    <row r="31" spans="1:34" s="2" customFormat="1" ht="15" customHeight="1" x14ac:dyDescent="0.25">
      <c r="A31" s="31"/>
      <c r="B31" s="11">
        <v>27</v>
      </c>
      <c r="C31" s="31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S31" s="129">
        <f t="shared" si="0"/>
        <v>0</v>
      </c>
      <c r="T31" s="130">
        <f t="shared" si="1"/>
        <v>0</v>
      </c>
      <c r="U31" s="13" t="str">
        <f t="shared" si="3"/>
        <v>Bajo</v>
      </c>
      <c r="W31" s="130" t="s">
        <v>27</v>
      </c>
      <c r="X31" s="131">
        <f t="shared" si="4"/>
        <v>0</v>
      </c>
      <c r="Y31" s="131">
        <f t="shared" si="5"/>
        <v>0</v>
      </c>
      <c r="Z31" s="131">
        <f t="shared" si="6"/>
        <v>0</v>
      </c>
      <c r="AA31" s="129" t="s">
        <v>27</v>
      </c>
      <c r="AB31" s="129" t="str">
        <f t="shared" si="7"/>
        <v>Bajo</v>
      </c>
      <c r="AC31" s="129" t="str">
        <f t="shared" si="7"/>
        <v>Bajo</v>
      </c>
      <c r="AD31" s="129" t="str">
        <f t="shared" si="7"/>
        <v>Bajo</v>
      </c>
      <c r="AE31"/>
      <c r="AF31"/>
      <c r="AG31"/>
      <c r="AH31"/>
    </row>
    <row r="32" spans="1:34" s="38" customFormat="1" ht="15" customHeight="1" x14ac:dyDescent="0.25">
      <c r="A32" s="36"/>
      <c r="B32" s="37">
        <v>28</v>
      </c>
      <c r="C32" s="36"/>
      <c r="D32" s="147"/>
      <c r="E32" s="148"/>
      <c r="F32" s="148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S32" s="129">
        <f t="shared" si="0"/>
        <v>0</v>
      </c>
      <c r="T32" s="130">
        <f t="shared" si="1"/>
        <v>0</v>
      </c>
      <c r="U32" s="39"/>
      <c r="W32" s="130" t="s">
        <v>27</v>
      </c>
      <c r="X32" s="131">
        <f t="shared" si="4"/>
        <v>0</v>
      </c>
      <c r="Y32" s="131">
        <f t="shared" si="5"/>
        <v>0</v>
      </c>
      <c r="Z32" s="131">
        <f t="shared" si="6"/>
        <v>0</v>
      </c>
      <c r="AA32" s="129" t="s">
        <v>27</v>
      </c>
      <c r="AB32" s="132" t="str">
        <f t="shared" si="7"/>
        <v>Bajo</v>
      </c>
      <c r="AC32" s="132" t="str">
        <f t="shared" si="7"/>
        <v>Bajo</v>
      </c>
      <c r="AD32" s="132" t="str">
        <f t="shared" si="7"/>
        <v>Bajo</v>
      </c>
    </row>
    <row r="33" spans="1:34" s="2" customFormat="1" ht="15" customHeight="1" x14ac:dyDescent="0.25">
      <c r="A33" s="31"/>
      <c r="B33" s="11">
        <v>29</v>
      </c>
      <c r="C33" s="31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S33" s="129">
        <f t="shared" si="0"/>
        <v>0</v>
      </c>
      <c r="T33" s="130">
        <f t="shared" si="1"/>
        <v>0</v>
      </c>
      <c r="U33" s="13" t="str">
        <f t="shared" si="3"/>
        <v>Bajo</v>
      </c>
      <c r="W33" s="130" t="s">
        <v>27</v>
      </c>
      <c r="X33" s="131">
        <f t="shared" si="4"/>
        <v>0</v>
      </c>
      <c r="Y33" s="131">
        <f t="shared" si="5"/>
        <v>0</v>
      </c>
      <c r="Z33" s="131">
        <f t="shared" si="6"/>
        <v>0</v>
      </c>
      <c r="AA33" s="129" t="s">
        <v>27</v>
      </c>
      <c r="AB33" s="129" t="str">
        <f t="shared" si="7"/>
        <v>Bajo</v>
      </c>
      <c r="AC33" s="129" t="str">
        <f t="shared" si="7"/>
        <v>Bajo</v>
      </c>
      <c r="AD33" s="129" t="str">
        <f t="shared" si="7"/>
        <v>Bajo</v>
      </c>
      <c r="AE33"/>
      <c r="AF33"/>
      <c r="AG33"/>
      <c r="AH33"/>
    </row>
    <row r="34" spans="1:34" s="2" customFormat="1" ht="15" customHeight="1" x14ac:dyDescent="0.25">
      <c r="A34" s="31"/>
      <c r="B34" s="11">
        <v>30</v>
      </c>
      <c r="C34" s="31"/>
      <c r="D34" s="150"/>
      <c r="E34" s="151"/>
      <c r="F34" s="15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S34" s="129">
        <f t="shared" si="0"/>
        <v>0</v>
      </c>
      <c r="T34" s="130">
        <f t="shared" si="1"/>
        <v>0</v>
      </c>
      <c r="U34" s="13" t="str">
        <f t="shared" si="3"/>
        <v>Bajo</v>
      </c>
      <c r="W34" s="130" t="s">
        <v>27</v>
      </c>
      <c r="X34" s="131">
        <f t="shared" si="4"/>
        <v>0</v>
      </c>
      <c r="Y34" s="131">
        <f t="shared" si="5"/>
        <v>0</v>
      </c>
      <c r="Z34" s="131">
        <f t="shared" si="6"/>
        <v>0</v>
      </c>
      <c r="AA34" s="129" t="s">
        <v>27</v>
      </c>
      <c r="AB34" s="132" t="str">
        <f t="shared" si="7"/>
        <v>Bajo</v>
      </c>
      <c r="AC34" s="132" t="str">
        <f t="shared" si="7"/>
        <v>Bajo</v>
      </c>
      <c r="AD34" s="132" t="str">
        <f t="shared" si="7"/>
        <v>Bajo</v>
      </c>
      <c r="AE34"/>
      <c r="AF34"/>
      <c r="AG34"/>
      <c r="AH34"/>
    </row>
    <row r="35" spans="1:34" s="2" customFormat="1" ht="15" customHeight="1" x14ac:dyDescent="0.25">
      <c r="A35" s="31"/>
      <c r="B35" s="11">
        <v>31</v>
      </c>
      <c r="C35" s="31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S35" s="129">
        <f t="shared" si="0"/>
        <v>0</v>
      </c>
      <c r="T35" s="130">
        <f t="shared" si="1"/>
        <v>0</v>
      </c>
      <c r="U35" s="13" t="str">
        <f t="shared" si="3"/>
        <v>Bajo</v>
      </c>
      <c r="W35" s="130" t="s">
        <v>27</v>
      </c>
      <c r="X35" s="131">
        <f t="shared" si="4"/>
        <v>0</v>
      </c>
      <c r="Y35" s="131">
        <f t="shared" si="5"/>
        <v>0</v>
      </c>
      <c r="Z35" s="131">
        <f t="shared" si="6"/>
        <v>0</v>
      </c>
      <c r="AA35" s="129" t="s">
        <v>27</v>
      </c>
      <c r="AB35" s="129" t="str">
        <f t="shared" si="7"/>
        <v>Bajo</v>
      </c>
      <c r="AC35" s="129" t="str">
        <f t="shared" si="7"/>
        <v>Bajo</v>
      </c>
      <c r="AD35" s="129" t="str">
        <f t="shared" si="7"/>
        <v>Bajo</v>
      </c>
      <c r="AE35"/>
      <c r="AF35"/>
      <c r="AG35"/>
      <c r="AH35"/>
    </row>
    <row r="36" spans="1:34" s="2" customFormat="1" ht="15" customHeight="1" x14ac:dyDescent="0.25">
      <c r="A36" s="31"/>
      <c r="B36" s="11">
        <v>32</v>
      </c>
      <c r="C36" s="31"/>
      <c r="D36" s="150"/>
      <c r="E36" s="151"/>
      <c r="F36" s="151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S36" s="129">
        <f t="shared" si="0"/>
        <v>0</v>
      </c>
      <c r="T36" s="130">
        <f t="shared" si="1"/>
        <v>0</v>
      </c>
      <c r="U36" s="13" t="str">
        <f t="shared" si="3"/>
        <v>Bajo</v>
      </c>
      <c r="W36" s="130" t="s">
        <v>27</v>
      </c>
      <c r="X36" s="131">
        <f t="shared" si="4"/>
        <v>0</v>
      </c>
      <c r="Y36" s="131">
        <f t="shared" si="5"/>
        <v>0</v>
      </c>
      <c r="Z36" s="131">
        <f t="shared" si="6"/>
        <v>0</v>
      </c>
      <c r="AA36" s="129" t="s">
        <v>27</v>
      </c>
      <c r="AB36" s="132" t="str">
        <f t="shared" si="7"/>
        <v>Bajo</v>
      </c>
      <c r="AC36" s="132" t="str">
        <f t="shared" si="7"/>
        <v>Bajo</v>
      </c>
      <c r="AD36" s="132" t="str">
        <f t="shared" si="7"/>
        <v>Bajo</v>
      </c>
      <c r="AE36"/>
      <c r="AF36"/>
      <c r="AG36"/>
      <c r="AH36"/>
    </row>
    <row r="37" spans="1:34" s="2" customFormat="1" ht="15" customHeight="1" x14ac:dyDescent="0.25">
      <c r="A37" s="31"/>
      <c r="B37" s="11">
        <v>33</v>
      </c>
      <c r="C37" s="31"/>
      <c r="D37" s="152"/>
      <c r="E37" s="146"/>
      <c r="F37" s="146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S37" s="129">
        <f t="shared" si="0"/>
        <v>0</v>
      </c>
      <c r="T37" s="130">
        <f t="shared" si="1"/>
        <v>0</v>
      </c>
      <c r="U37" s="13" t="str">
        <f t="shared" si="3"/>
        <v>Bajo</v>
      </c>
      <c r="W37" s="130" t="s">
        <v>27</v>
      </c>
      <c r="X37" s="131">
        <f t="shared" si="4"/>
        <v>0</v>
      </c>
      <c r="Y37" s="131">
        <f t="shared" si="5"/>
        <v>0</v>
      </c>
      <c r="Z37" s="131">
        <f t="shared" si="6"/>
        <v>0</v>
      </c>
      <c r="AA37" s="129" t="s">
        <v>27</v>
      </c>
      <c r="AB37" s="129" t="str">
        <f t="shared" si="7"/>
        <v>Bajo</v>
      </c>
      <c r="AC37" s="129" t="str">
        <f t="shared" si="7"/>
        <v>Bajo</v>
      </c>
      <c r="AD37" s="129" t="str">
        <f t="shared" si="7"/>
        <v>Bajo</v>
      </c>
      <c r="AE37"/>
      <c r="AF37"/>
      <c r="AG37"/>
      <c r="AH37"/>
    </row>
    <row r="38" spans="1:34" s="2" customFormat="1" ht="15" customHeight="1" x14ac:dyDescent="0.25">
      <c r="A38" s="31"/>
      <c r="B38" s="11">
        <v>34</v>
      </c>
      <c r="C38" s="31"/>
      <c r="D38" s="153"/>
      <c r="E38" s="154"/>
      <c r="F38" s="154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S38" s="129">
        <f t="shared" si="0"/>
        <v>0</v>
      </c>
      <c r="T38" s="130">
        <f t="shared" si="1"/>
        <v>0</v>
      </c>
      <c r="U38" s="13" t="str">
        <f t="shared" si="3"/>
        <v>Bajo</v>
      </c>
      <c r="W38" s="130" t="s">
        <v>27</v>
      </c>
      <c r="X38" s="131">
        <f t="shared" si="4"/>
        <v>0</v>
      </c>
      <c r="Y38" s="131">
        <f t="shared" si="5"/>
        <v>0</v>
      </c>
      <c r="Z38" s="131">
        <f t="shared" si="6"/>
        <v>0</v>
      </c>
      <c r="AA38" s="129" t="s">
        <v>27</v>
      </c>
      <c r="AB38" s="132" t="str">
        <f t="shared" si="7"/>
        <v>Bajo</v>
      </c>
      <c r="AC38" s="132" t="str">
        <f t="shared" si="7"/>
        <v>Bajo</v>
      </c>
      <c r="AD38" s="132" t="str">
        <f t="shared" si="7"/>
        <v>Bajo</v>
      </c>
      <c r="AE38"/>
      <c r="AF38"/>
      <c r="AG38"/>
      <c r="AH38"/>
    </row>
    <row r="39" spans="1:34" s="2" customFormat="1" ht="15" customHeight="1" x14ac:dyDescent="0.25">
      <c r="A39" s="31"/>
      <c r="B39" s="11">
        <v>35</v>
      </c>
      <c r="C39" s="31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S39" s="129">
        <f t="shared" si="0"/>
        <v>0</v>
      </c>
      <c r="T39" s="130">
        <f t="shared" si="1"/>
        <v>0</v>
      </c>
      <c r="U39" s="13" t="str">
        <f t="shared" si="3"/>
        <v>Bajo</v>
      </c>
      <c r="W39" s="130" t="s">
        <v>27</v>
      </c>
      <c r="X39" s="131">
        <f t="shared" si="4"/>
        <v>0</v>
      </c>
      <c r="Y39" s="131">
        <f t="shared" si="5"/>
        <v>0</v>
      </c>
      <c r="Z39" s="131">
        <f t="shared" si="6"/>
        <v>0</v>
      </c>
      <c r="AA39" s="129" t="s">
        <v>27</v>
      </c>
      <c r="AB39" s="129" t="str">
        <f t="shared" si="7"/>
        <v>Bajo</v>
      </c>
      <c r="AC39" s="129" t="str">
        <f t="shared" si="7"/>
        <v>Bajo</v>
      </c>
      <c r="AD39" s="129" t="str">
        <f t="shared" si="7"/>
        <v>Bajo</v>
      </c>
      <c r="AE39"/>
      <c r="AF39"/>
      <c r="AG39"/>
      <c r="AH39"/>
    </row>
    <row r="40" spans="1:34" s="2" customFormat="1" ht="15" customHeight="1" x14ac:dyDescent="0.25">
      <c r="A40" s="31"/>
      <c r="B40" s="11">
        <v>36</v>
      </c>
      <c r="C40" s="31"/>
      <c r="D40" s="150"/>
      <c r="E40" s="151"/>
      <c r="F40" s="15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S40" s="129">
        <f t="shared" si="0"/>
        <v>0</v>
      </c>
      <c r="T40" s="130">
        <f t="shared" si="1"/>
        <v>0</v>
      </c>
      <c r="U40" s="13" t="str">
        <f t="shared" si="3"/>
        <v>Bajo</v>
      </c>
      <c r="W40" s="130" t="s">
        <v>27</v>
      </c>
      <c r="X40" s="131">
        <f t="shared" si="4"/>
        <v>0</v>
      </c>
      <c r="Y40" s="131">
        <f t="shared" si="5"/>
        <v>0</v>
      </c>
      <c r="Z40" s="131">
        <f t="shared" si="6"/>
        <v>0</v>
      </c>
      <c r="AA40" s="129" t="s">
        <v>27</v>
      </c>
      <c r="AB40" s="132" t="str">
        <f t="shared" si="7"/>
        <v>Bajo</v>
      </c>
      <c r="AC40" s="132" t="str">
        <f t="shared" si="7"/>
        <v>Bajo</v>
      </c>
      <c r="AD40" s="132" t="str">
        <f t="shared" si="7"/>
        <v>Bajo</v>
      </c>
      <c r="AE40"/>
      <c r="AF40"/>
      <c r="AG40"/>
      <c r="AH40"/>
    </row>
    <row r="41" spans="1:34" s="2" customFormat="1" ht="15" customHeight="1" x14ac:dyDescent="0.25">
      <c r="A41" s="31"/>
      <c r="B41" s="11">
        <v>37</v>
      </c>
      <c r="C41" s="3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S41" s="129">
        <f t="shared" si="0"/>
        <v>0</v>
      </c>
      <c r="T41" s="130">
        <f t="shared" si="1"/>
        <v>0</v>
      </c>
      <c r="U41" s="13" t="str">
        <f t="shared" si="3"/>
        <v>Bajo</v>
      </c>
      <c r="W41" s="130" t="s">
        <v>27</v>
      </c>
      <c r="X41" s="131">
        <f t="shared" si="4"/>
        <v>0</v>
      </c>
      <c r="Y41" s="131">
        <f t="shared" si="5"/>
        <v>0</v>
      </c>
      <c r="Z41" s="131">
        <f t="shared" si="6"/>
        <v>0</v>
      </c>
      <c r="AA41" s="129" t="s">
        <v>27</v>
      </c>
      <c r="AB41" s="129" t="str">
        <f t="shared" si="7"/>
        <v>Bajo</v>
      </c>
      <c r="AC41" s="129" t="str">
        <f t="shared" si="7"/>
        <v>Bajo</v>
      </c>
      <c r="AD41" s="129" t="str">
        <f t="shared" si="7"/>
        <v>Bajo</v>
      </c>
      <c r="AE41"/>
      <c r="AF41"/>
      <c r="AG41"/>
      <c r="AH41"/>
    </row>
    <row r="42" spans="1:34" s="2" customFormat="1" ht="15" customHeight="1" x14ac:dyDescent="0.25">
      <c r="A42" s="31"/>
      <c r="B42" s="11">
        <v>38</v>
      </c>
      <c r="C42" s="31"/>
      <c r="D42" s="150"/>
      <c r="E42" s="151"/>
      <c r="F42" s="151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S42" s="129">
        <f t="shared" si="0"/>
        <v>0</v>
      </c>
      <c r="T42" s="130">
        <f t="shared" si="1"/>
        <v>0</v>
      </c>
      <c r="U42" s="13" t="str">
        <f t="shared" si="3"/>
        <v>Bajo</v>
      </c>
      <c r="W42" s="130" t="s">
        <v>27</v>
      </c>
      <c r="X42" s="131">
        <f t="shared" si="4"/>
        <v>0</v>
      </c>
      <c r="Y42" s="131">
        <f t="shared" si="5"/>
        <v>0</v>
      </c>
      <c r="Z42" s="131">
        <f t="shared" si="6"/>
        <v>0</v>
      </c>
      <c r="AA42" s="129" t="s">
        <v>27</v>
      </c>
      <c r="AB42" s="132" t="str">
        <f t="shared" si="7"/>
        <v>Bajo</v>
      </c>
      <c r="AC42" s="132" t="str">
        <f t="shared" si="7"/>
        <v>Bajo</v>
      </c>
      <c r="AD42" s="132" t="str">
        <f t="shared" si="7"/>
        <v>Bajo</v>
      </c>
      <c r="AE42"/>
      <c r="AF42"/>
      <c r="AG42"/>
      <c r="AH42"/>
    </row>
    <row r="43" spans="1:34" s="2" customFormat="1" ht="15" customHeight="1" x14ac:dyDescent="0.25">
      <c r="A43" s="31"/>
      <c r="B43" s="11">
        <v>39</v>
      </c>
      <c r="C43" s="31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S43" s="129">
        <f t="shared" si="0"/>
        <v>0</v>
      </c>
      <c r="T43" s="130">
        <f t="shared" si="1"/>
        <v>0</v>
      </c>
      <c r="U43" s="13" t="str">
        <f t="shared" si="3"/>
        <v>Bajo</v>
      </c>
      <c r="W43" s="130" t="s">
        <v>27</v>
      </c>
      <c r="X43" s="131">
        <f t="shared" si="4"/>
        <v>0</v>
      </c>
      <c r="Y43" s="131">
        <f t="shared" si="5"/>
        <v>0</v>
      </c>
      <c r="Z43" s="131">
        <f t="shared" si="6"/>
        <v>0</v>
      </c>
      <c r="AA43" s="129" t="s">
        <v>27</v>
      </c>
      <c r="AB43" s="129" t="str">
        <f t="shared" si="7"/>
        <v>Bajo</v>
      </c>
      <c r="AC43" s="129" t="str">
        <f t="shared" si="7"/>
        <v>Bajo</v>
      </c>
      <c r="AD43" s="129" t="str">
        <f t="shared" si="7"/>
        <v>Bajo</v>
      </c>
      <c r="AE43"/>
      <c r="AF43"/>
      <c r="AG43"/>
      <c r="AH43"/>
    </row>
    <row r="44" spans="1:34" s="2" customFormat="1" ht="15" customHeight="1" x14ac:dyDescent="0.25">
      <c r="A44" s="31"/>
      <c r="B44" s="11">
        <v>40</v>
      </c>
      <c r="C44" s="31"/>
      <c r="D44" s="155"/>
      <c r="E44" s="151"/>
      <c r="F44" s="151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S44" s="129">
        <f t="shared" si="0"/>
        <v>0</v>
      </c>
      <c r="T44" s="130">
        <f t="shared" si="1"/>
        <v>0</v>
      </c>
      <c r="U44" s="13" t="str">
        <f t="shared" si="3"/>
        <v>Bajo</v>
      </c>
      <c r="W44" s="130" t="s">
        <v>27</v>
      </c>
      <c r="X44" s="131">
        <f t="shared" si="4"/>
        <v>0</v>
      </c>
      <c r="Y44" s="131">
        <f t="shared" si="5"/>
        <v>0</v>
      </c>
      <c r="Z44" s="131">
        <f t="shared" si="6"/>
        <v>0</v>
      </c>
      <c r="AA44" s="129" t="s">
        <v>27</v>
      </c>
      <c r="AB44" s="132" t="str">
        <f t="shared" si="7"/>
        <v>Bajo</v>
      </c>
      <c r="AC44" s="132" t="str">
        <f t="shared" si="7"/>
        <v>Bajo</v>
      </c>
      <c r="AD44" s="132" t="str">
        <f t="shared" si="7"/>
        <v>Bajo</v>
      </c>
      <c r="AE44"/>
      <c r="AF44"/>
      <c r="AG44"/>
      <c r="AH44"/>
    </row>
    <row r="45" spans="1:34" s="2" customFormat="1" ht="15" customHeight="1" x14ac:dyDescent="0.25">
      <c r="A45" s="31"/>
      <c r="B45" s="11">
        <v>41</v>
      </c>
      <c r="C45" s="31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S45" s="129">
        <f t="shared" si="0"/>
        <v>0</v>
      </c>
      <c r="T45" s="130">
        <f t="shared" si="1"/>
        <v>0</v>
      </c>
      <c r="U45" s="13" t="str">
        <f t="shared" si="3"/>
        <v>Bajo</v>
      </c>
      <c r="W45" s="130" t="s">
        <v>27</v>
      </c>
      <c r="X45" s="131">
        <f t="shared" si="4"/>
        <v>0</v>
      </c>
      <c r="Y45" s="131">
        <f t="shared" si="5"/>
        <v>0</v>
      </c>
      <c r="Z45" s="131">
        <f t="shared" si="6"/>
        <v>0</v>
      </c>
      <c r="AA45" s="129" t="s">
        <v>27</v>
      </c>
      <c r="AB45" s="129" t="str">
        <f t="shared" si="7"/>
        <v>Bajo</v>
      </c>
      <c r="AC45" s="129" t="str">
        <f t="shared" si="7"/>
        <v>Bajo</v>
      </c>
      <c r="AD45" s="129" t="str">
        <f t="shared" si="7"/>
        <v>Bajo</v>
      </c>
      <c r="AE45"/>
      <c r="AF45"/>
      <c r="AG45"/>
      <c r="AH45"/>
    </row>
    <row r="46" spans="1:34" s="2" customFormat="1" ht="15" customHeight="1" x14ac:dyDescent="0.25">
      <c r="A46" s="31"/>
      <c r="B46" s="11">
        <v>42</v>
      </c>
      <c r="C46" s="31"/>
      <c r="D46" s="150"/>
      <c r="E46" s="151"/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S46" s="129">
        <f t="shared" si="0"/>
        <v>0</v>
      </c>
      <c r="T46" s="130">
        <f t="shared" si="1"/>
        <v>0</v>
      </c>
      <c r="U46" s="13" t="str">
        <f t="shared" si="3"/>
        <v>Bajo</v>
      </c>
      <c r="W46" s="130" t="s">
        <v>27</v>
      </c>
      <c r="X46" s="131">
        <f t="shared" si="4"/>
        <v>0</v>
      </c>
      <c r="Y46" s="131">
        <f t="shared" si="5"/>
        <v>0</v>
      </c>
      <c r="Z46" s="131">
        <f t="shared" si="6"/>
        <v>0</v>
      </c>
      <c r="AA46" s="129" t="s">
        <v>27</v>
      </c>
      <c r="AB46" s="132" t="str">
        <f t="shared" si="7"/>
        <v>Bajo</v>
      </c>
      <c r="AC46" s="132" t="str">
        <f t="shared" si="7"/>
        <v>Bajo</v>
      </c>
      <c r="AD46" s="132" t="str">
        <f t="shared" si="7"/>
        <v>Bajo</v>
      </c>
      <c r="AE46"/>
      <c r="AF46"/>
      <c r="AG46"/>
      <c r="AH46"/>
    </row>
    <row r="47" spans="1:34" s="2" customFormat="1" ht="15" customHeight="1" x14ac:dyDescent="0.25">
      <c r="A47" s="31"/>
      <c r="B47" s="11">
        <v>43</v>
      </c>
      <c r="C47" s="31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/>
      <c r="S47" s="129">
        <f t="shared" si="0"/>
        <v>0</v>
      </c>
      <c r="T47" s="130">
        <f t="shared" si="1"/>
        <v>0</v>
      </c>
      <c r="U47" s="13" t="str">
        <f t="shared" si="3"/>
        <v>Bajo</v>
      </c>
      <c r="V47"/>
      <c r="W47" s="130" t="s">
        <v>27</v>
      </c>
      <c r="X47" s="131">
        <f t="shared" si="4"/>
        <v>0</v>
      </c>
      <c r="Y47" s="131">
        <f t="shared" si="5"/>
        <v>0</v>
      </c>
      <c r="Z47" s="131">
        <f t="shared" si="6"/>
        <v>0</v>
      </c>
      <c r="AA47" s="129" t="s">
        <v>27</v>
      </c>
      <c r="AB47" s="129" t="str">
        <f t="shared" si="7"/>
        <v>Bajo</v>
      </c>
      <c r="AC47" s="129" t="str">
        <f t="shared" si="7"/>
        <v>Bajo</v>
      </c>
      <c r="AD47" s="129" t="str">
        <f t="shared" si="7"/>
        <v>Bajo</v>
      </c>
      <c r="AE47"/>
      <c r="AF47"/>
      <c r="AG47"/>
      <c r="AH47"/>
    </row>
    <row r="48" spans="1:34" s="2" customFormat="1" ht="15" customHeight="1" x14ac:dyDescent="0.25">
      <c r="A48" s="31"/>
      <c r="B48" s="11">
        <v>44</v>
      </c>
      <c r="C48" s="31"/>
      <c r="D48" s="150"/>
      <c r="E48" s="151"/>
      <c r="F48" s="151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/>
      <c r="S48" s="129">
        <f t="shared" si="0"/>
        <v>0</v>
      </c>
      <c r="T48" s="130">
        <f t="shared" si="1"/>
        <v>0</v>
      </c>
      <c r="U48" s="13" t="str">
        <f t="shared" si="3"/>
        <v>Bajo</v>
      </c>
      <c r="V48"/>
      <c r="W48" s="130" t="s">
        <v>27</v>
      </c>
      <c r="X48" s="131">
        <f t="shared" si="4"/>
        <v>0</v>
      </c>
      <c r="Y48" s="131">
        <f t="shared" si="5"/>
        <v>0</v>
      </c>
      <c r="Z48" s="131">
        <f t="shared" si="6"/>
        <v>0</v>
      </c>
      <c r="AA48" s="129" t="s">
        <v>27</v>
      </c>
      <c r="AB48" s="132" t="str">
        <f t="shared" si="7"/>
        <v>Bajo</v>
      </c>
      <c r="AC48" s="132" t="str">
        <f t="shared" si="7"/>
        <v>Bajo</v>
      </c>
      <c r="AD48" s="132" t="str">
        <f t="shared" si="7"/>
        <v>Bajo</v>
      </c>
      <c r="AE48"/>
      <c r="AF48"/>
      <c r="AG48"/>
      <c r="AH48"/>
    </row>
    <row r="49" spans="1:34" s="2" customFormat="1" ht="15" customHeight="1" x14ac:dyDescent="0.25">
      <c r="A49" s="31"/>
      <c r="B49" s="11">
        <v>45</v>
      </c>
      <c r="C49" s="3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/>
      <c r="S49" s="129">
        <f t="shared" si="0"/>
        <v>0</v>
      </c>
      <c r="T49" s="130">
        <f t="shared" si="1"/>
        <v>0</v>
      </c>
      <c r="U49" s="13"/>
      <c r="V49"/>
      <c r="W49" s="130" t="s">
        <v>27</v>
      </c>
      <c r="X49" s="131">
        <f t="shared" si="4"/>
        <v>0</v>
      </c>
      <c r="Y49" s="131">
        <f t="shared" si="5"/>
        <v>0</v>
      </c>
      <c r="Z49" s="131">
        <f t="shared" si="6"/>
        <v>0</v>
      </c>
      <c r="AA49" s="129" t="s">
        <v>27</v>
      </c>
      <c r="AB49" s="129" t="str">
        <f t="shared" si="7"/>
        <v>Bajo</v>
      </c>
      <c r="AC49" s="129" t="str">
        <f t="shared" si="7"/>
        <v>Bajo</v>
      </c>
      <c r="AD49" s="129" t="str">
        <f t="shared" si="7"/>
        <v>Bajo</v>
      </c>
      <c r="AE49"/>
      <c r="AF49"/>
      <c r="AG49"/>
      <c r="AH49"/>
    </row>
    <row r="50" spans="1:34" s="2" customFormat="1" ht="15" customHeight="1" x14ac:dyDescent="0.25">
      <c r="A50" s="32"/>
      <c r="B50" s="33">
        <v>46</v>
      </c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 s="13">
        <f t="shared" si="0"/>
        <v>0</v>
      </c>
      <c r="T50" s="14">
        <f t="shared" si="1"/>
        <v>0</v>
      </c>
      <c r="U50" s="13"/>
      <c r="V50"/>
      <c r="W50" s="14" t="s">
        <v>27</v>
      </c>
      <c r="X50" s="16">
        <f t="shared" ref="X50" si="8">(D50+F50+G50+H50+I50+J50+K50+N50+O50+P50+Q50)/14</f>
        <v>0</v>
      </c>
      <c r="Y50" s="16">
        <f t="shared" ref="Y50" si="9">SUM(L50:M50)/4</f>
        <v>0</v>
      </c>
      <c r="Z50" s="16">
        <f t="shared" ref="Z50" si="10">E50/1</f>
        <v>0</v>
      </c>
      <c r="AA50" s="13" t="s">
        <v>27</v>
      </c>
      <c r="AB50" s="13" t="str">
        <f t="shared" ref="AB50" si="11">+IF(X50&lt;25%,"Bajo",+IF(X50&lt;50%,"Medio Bajo",+IF(X50&lt;75%,"Medio Alto",+IF(X50&gt;=75%,"Alto",0))))</f>
        <v>Bajo</v>
      </c>
      <c r="AC50" s="13" t="str">
        <f t="shared" ref="AC50" si="12">+IF(Y50&lt;25%,"Bajo",+IF(Y50&lt;50%,"Medio Bajo",+IF(Y50&lt;75%,"Medio Alto",+IF(Y50&gt;=75%,"Alto",0))))</f>
        <v>Bajo</v>
      </c>
      <c r="AD50" s="13" t="str">
        <f t="shared" ref="AD50" si="13">+IF(Z50&lt;25%,"Bajo",+IF(Z50&lt;50%,"Medio Bajo",+IF(Z50&lt;75%,"Medio Alto",+IF(Z50&gt;=75%,"Alto",0))))</f>
        <v>Bajo</v>
      </c>
      <c r="AE50"/>
      <c r="AF50"/>
      <c r="AG50"/>
      <c r="AH50"/>
    </row>
    <row r="51" spans="1:34" ht="15" customHeight="1" thickBot="1" x14ac:dyDescent="0.3">
      <c r="C51" s="12" t="s">
        <v>2</v>
      </c>
      <c r="D51" s="156" t="e">
        <f>AVERAGE(D5:D50)</f>
        <v>#DIV/0!</v>
      </c>
      <c r="E51" s="156" t="e">
        <f t="shared" ref="E51:Q51" si="14">AVERAGE(E5:E50)</f>
        <v>#DIV/0!</v>
      </c>
      <c r="F51" s="156" t="e">
        <f t="shared" si="14"/>
        <v>#DIV/0!</v>
      </c>
      <c r="G51" s="156" t="e">
        <f t="shared" si="14"/>
        <v>#DIV/0!</v>
      </c>
      <c r="H51" s="156" t="e">
        <f t="shared" si="14"/>
        <v>#DIV/0!</v>
      </c>
      <c r="I51" s="156" t="e">
        <f t="shared" si="14"/>
        <v>#DIV/0!</v>
      </c>
      <c r="J51" s="156" t="e">
        <f t="shared" si="14"/>
        <v>#DIV/0!</v>
      </c>
      <c r="K51" s="156" t="e">
        <f t="shared" si="14"/>
        <v>#DIV/0!</v>
      </c>
      <c r="L51" s="156" t="e">
        <f t="shared" si="14"/>
        <v>#DIV/0!</v>
      </c>
      <c r="M51" s="156" t="e">
        <f t="shared" si="14"/>
        <v>#DIV/0!</v>
      </c>
      <c r="N51" s="156" t="e">
        <f t="shared" si="14"/>
        <v>#DIV/0!</v>
      </c>
      <c r="O51" s="156" t="e">
        <f t="shared" si="14"/>
        <v>#DIV/0!</v>
      </c>
      <c r="P51" s="156" t="e">
        <f t="shared" si="14"/>
        <v>#DIV/0!</v>
      </c>
      <c r="Q51" s="156" t="e">
        <f t="shared" si="14"/>
        <v>#DIV/0!</v>
      </c>
      <c r="R51" s="137">
        <f>SUM(D52:Q52)</f>
        <v>20</v>
      </c>
    </row>
    <row r="52" spans="1:34" ht="15" customHeight="1" thickBot="1" x14ac:dyDescent="0.3">
      <c r="C52" s="12" t="s">
        <v>4</v>
      </c>
      <c r="D52" s="134">
        <v>1</v>
      </c>
      <c r="E52" s="135">
        <v>1</v>
      </c>
      <c r="F52" s="135">
        <v>1</v>
      </c>
      <c r="G52" s="135">
        <v>1</v>
      </c>
      <c r="H52" s="135">
        <v>1</v>
      </c>
      <c r="I52" s="135">
        <v>2</v>
      </c>
      <c r="J52" s="135">
        <v>2</v>
      </c>
      <c r="K52" s="135">
        <v>1</v>
      </c>
      <c r="L52" s="135">
        <v>1</v>
      </c>
      <c r="M52" s="135">
        <v>3</v>
      </c>
      <c r="N52" s="135">
        <v>1</v>
      </c>
      <c r="O52" s="135">
        <v>2</v>
      </c>
      <c r="P52" s="135">
        <v>2</v>
      </c>
      <c r="Q52" s="136">
        <v>1</v>
      </c>
    </row>
    <row r="53" spans="1:34" ht="15" customHeight="1" x14ac:dyDescent="0.25">
      <c r="C53" s="12" t="s">
        <v>5</v>
      </c>
      <c r="D53" s="133" t="e">
        <f>D51/D52</f>
        <v>#DIV/0!</v>
      </c>
      <c r="E53" s="133" t="e">
        <f t="shared" ref="E53:Q53" si="15">E51/E52</f>
        <v>#DIV/0!</v>
      </c>
      <c r="F53" s="133" t="e">
        <f t="shared" si="15"/>
        <v>#DIV/0!</v>
      </c>
      <c r="G53" s="133" t="e">
        <f t="shared" si="15"/>
        <v>#DIV/0!</v>
      </c>
      <c r="H53" s="133" t="e">
        <f t="shared" si="15"/>
        <v>#DIV/0!</v>
      </c>
      <c r="I53" s="133" t="e">
        <f t="shared" si="15"/>
        <v>#DIV/0!</v>
      </c>
      <c r="J53" s="133" t="e">
        <f t="shared" si="15"/>
        <v>#DIV/0!</v>
      </c>
      <c r="K53" s="133" t="e">
        <f t="shared" si="15"/>
        <v>#DIV/0!</v>
      </c>
      <c r="L53" s="133" t="e">
        <f t="shared" si="15"/>
        <v>#DIV/0!</v>
      </c>
      <c r="M53" s="133" t="e">
        <f t="shared" si="15"/>
        <v>#DIV/0!</v>
      </c>
      <c r="N53" s="133" t="e">
        <f t="shared" si="15"/>
        <v>#DIV/0!</v>
      </c>
      <c r="O53" s="133" t="e">
        <f t="shared" si="15"/>
        <v>#DIV/0!</v>
      </c>
      <c r="P53" s="133" t="e">
        <f t="shared" si="15"/>
        <v>#DIV/0!</v>
      </c>
      <c r="Q53" s="133" t="e">
        <f t="shared" si="15"/>
        <v>#DIV/0!</v>
      </c>
    </row>
    <row r="54" spans="1:34" ht="15" customHeight="1" x14ac:dyDescent="0.2">
      <c r="E54"/>
      <c r="F54"/>
      <c r="I54"/>
      <c r="J54"/>
      <c r="K54"/>
      <c r="L54"/>
      <c r="M54"/>
      <c r="N54"/>
      <c r="O54"/>
      <c r="P54"/>
      <c r="Q54"/>
    </row>
    <row r="55" spans="1:34" ht="15" customHeight="1" x14ac:dyDescent="0.2">
      <c r="E55"/>
      <c r="F55"/>
      <c r="I55"/>
      <c r="J55"/>
      <c r="K55"/>
      <c r="L55"/>
      <c r="M55"/>
      <c r="N55"/>
      <c r="O55"/>
      <c r="P55"/>
      <c r="Q55"/>
    </row>
    <row r="56" spans="1:34" ht="15" customHeight="1" x14ac:dyDescent="0.2">
      <c r="E56"/>
      <c r="F56"/>
      <c r="I56"/>
      <c r="J56"/>
      <c r="K56"/>
      <c r="L56"/>
      <c r="M56"/>
      <c r="N56"/>
      <c r="O56"/>
      <c r="P56"/>
      <c r="Q56"/>
    </row>
    <row r="57" spans="1:34" ht="15" customHeight="1" x14ac:dyDescent="0.2">
      <c r="E57"/>
      <c r="F57"/>
      <c r="I57"/>
      <c r="J57"/>
      <c r="K57"/>
      <c r="L57"/>
      <c r="M57"/>
      <c r="N57"/>
      <c r="O57"/>
      <c r="P57"/>
      <c r="Q57"/>
    </row>
    <row r="58" spans="1:34" ht="15" customHeight="1" x14ac:dyDescent="0.2">
      <c r="E58"/>
      <c r="F58"/>
      <c r="I58"/>
      <c r="J58"/>
      <c r="K58"/>
      <c r="L58"/>
      <c r="M58"/>
      <c r="N58"/>
      <c r="O58"/>
      <c r="P58"/>
      <c r="Q58"/>
    </row>
    <row r="59" spans="1:34" ht="15" customHeight="1" x14ac:dyDescent="0.2">
      <c r="E59"/>
      <c r="F59"/>
      <c r="I59"/>
      <c r="J59"/>
      <c r="K59"/>
      <c r="L59"/>
      <c r="M59"/>
      <c r="N59"/>
      <c r="O59"/>
      <c r="P59"/>
      <c r="Q59"/>
    </row>
    <row r="60" spans="1:34" ht="15" customHeight="1" x14ac:dyDescent="0.2">
      <c r="E60"/>
      <c r="F60"/>
      <c r="I60"/>
      <c r="J60"/>
      <c r="K60"/>
      <c r="L60"/>
      <c r="M60"/>
      <c r="N60"/>
      <c r="O60"/>
      <c r="P60"/>
      <c r="Q60"/>
    </row>
    <row r="61" spans="1:34" ht="15" customHeight="1" x14ac:dyDescent="0.2">
      <c r="E61"/>
      <c r="F61"/>
      <c r="I61"/>
      <c r="J61"/>
      <c r="K61"/>
      <c r="L61"/>
      <c r="M61"/>
      <c r="N61"/>
      <c r="O61"/>
      <c r="P61"/>
      <c r="Q61"/>
    </row>
    <row r="62" spans="1:34" ht="15" customHeight="1" x14ac:dyDescent="0.2">
      <c r="E62"/>
      <c r="F62"/>
      <c r="I62"/>
      <c r="J62"/>
      <c r="K62"/>
      <c r="L62"/>
      <c r="M62"/>
      <c r="N62"/>
      <c r="O62"/>
      <c r="P62"/>
      <c r="Q62"/>
    </row>
    <row r="63" spans="1:34" ht="15" customHeight="1" x14ac:dyDescent="0.2">
      <c r="E63"/>
      <c r="F63"/>
      <c r="I63"/>
      <c r="J63"/>
      <c r="K63"/>
      <c r="L63"/>
      <c r="M63"/>
      <c r="N63"/>
      <c r="O63"/>
      <c r="P63"/>
      <c r="Q63"/>
    </row>
    <row r="64" spans="1:34" ht="15" customHeight="1" x14ac:dyDescent="0.2">
      <c r="E64"/>
      <c r="F64"/>
      <c r="I64"/>
      <c r="J64"/>
      <c r="K64"/>
      <c r="L64"/>
      <c r="M64"/>
      <c r="N64"/>
      <c r="O64"/>
      <c r="P64"/>
      <c r="Q64"/>
    </row>
    <row r="65" spans="5:17" ht="15" customHeight="1" x14ac:dyDescent="0.2">
      <c r="E65"/>
      <c r="F65"/>
      <c r="I65"/>
      <c r="J65"/>
      <c r="K65"/>
      <c r="L65"/>
      <c r="M65"/>
      <c r="N65"/>
      <c r="O65"/>
      <c r="P65"/>
      <c r="Q65"/>
    </row>
    <row r="66" spans="5:17" ht="15" customHeight="1" x14ac:dyDescent="0.2">
      <c r="E66"/>
      <c r="F66"/>
      <c r="I66"/>
      <c r="J66"/>
      <c r="K66"/>
      <c r="L66"/>
      <c r="M66"/>
      <c r="N66"/>
      <c r="O66"/>
      <c r="P66"/>
      <c r="Q66"/>
    </row>
    <row r="67" spans="5:17" ht="15" customHeight="1" x14ac:dyDescent="0.2">
      <c r="E67"/>
      <c r="F67"/>
      <c r="I67"/>
      <c r="J67"/>
      <c r="K67"/>
      <c r="L67"/>
      <c r="M67"/>
      <c r="N67"/>
      <c r="O67"/>
      <c r="P67"/>
      <c r="Q67"/>
    </row>
    <row r="68" spans="5:17" ht="15" customHeight="1" x14ac:dyDescent="0.2">
      <c r="E68"/>
      <c r="F68"/>
      <c r="I68"/>
      <c r="J68"/>
      <c r="K68"/>
      <c r="L68"/>
      <c r="M68"/>
      <c r="N68"/>
      <c r="O68"/>
      <c r="P68"/>
      <c r="Q68"/>
    </row>
    <row r="69" spans="5:17" ht="15" customHeight="1" x14ac:dyDescent="0.2">
      <c r="E69"/>
      <c r="F69"/>
      <c r="I69"/>
      <c r="J69"/>
      <c r="K69"/>
      <c r="L69"/>
      <c r="M69"/>
      <c r="N69"/>
      <c r="O69"/>
      <c r="P69"/>
      <c r="Q69"/>
    </row>
    <row r="70" spans="5:17" ht="15" customHeight="1" x14ac:dyDescent="0.2">
      <c r="E70"/>
      <c r="F70"/>
      <c r="I70"/>
      <c r="J70"/>
      <c r="K70"/>
      <c r="L70"/>
      <c r="M70"/>
      <c r="N70"/>
      <c r="O70"/>
      <c r="P70"/>
      <c r="Q70"/>
    </row>
    <row r="71" spans="5:17" ht="15" customHeight="1" x14ac:dyDescent="0.2">
      <c r="E71"/>
      <c r="F71"/>
      <c r="I71"/>
      <c r="J71"/>
      <c r="K71"/>
      <c r="L71"/>
      <c r="M71"/>
      <c r="N71"/>
      <c r="O71"/>
      <c r="P71"/>
      <c r="Q71"/>
    </row>
    <row r="72" spans="5:17" ht="15" customHeight="1" x14ac:dyDescent="0.2">
      <c r="E72"/>
      <c r="F72"/>
      <c r="I72"/>
      <c r="J72"/>
      <c r="K72"/>
      <c r="L72"/>
      <c r="M72"/>
      <c r="N72"/>
      <c r="O72"/>
      <c r="P72"/>
      <c r="Q72"/>
    </row>
    <row r="73" spans="5:17" ht="15" customHeight="1" x14ac:dyDescent="0.2">
      <c r="E73"/>
      <c r="F73"/>
      <c r="I73"/>
      <c r="J73"/>
      <c r="K73"/>
      <c r="L73"/>
      <c r="M73"/>
      <c r="N73"/>
      <c r="O73"/>
      <c r="P73"/>
      <c r="Q73"/>
    </row>
    <row r="74" spans="5:17" ht="15" customHeight="1" x14ac:dyDescent="0.2">
      <c r="E74"/>
      <c r="F74"/>
      <c r="I74"/>
      <c r="J74"/>
      <c r="K74"/>
      <c r="L74"/>
      <c r="M74"/>
      <c r="N74"/>
      <c r="O74"/>
      <c r="P74"/>
      <c r="Q74"/>
    </row>
    <row r="75" spans="5:17" ht="15" customHeight="1" x14ac:dyDescent="0.2">
      <c r="E75"/>
      <c r="F75"/>
      <c r="I75"/>
      <c r="J75"/>
      <c r="K75"/>
      <c r="L75"/>
      <c r="M75"/>
      <c r="N75"/>
      <c r="O75"/>
      <c r="P75"/>
      <c r="Q75"/>
    </row>
    <row r="76" spans="5:17" ht="15" customHeight="1" x14ac:dyDescent="0.2">
      <c r="E76"/>
      <c r="F76"/>
      <c r="I76"/>
      <c r="J76"/>
      <c r="K76"/>
      <c r="L76"/>
      <c r="M76"/>
      <c r="N76"/>
      <c r="O76"/>
      <c r="P76"/>
      <c r="Q76"/>
    </row>
    <row r="77" spans="5:17" ht="15" customHeight="1" x14ac:dyDescent="0.2">
      <c r="E77"/>
      <c r="F77"/>
      <c r="I77"/>
      <c r="J77"/>
      <c r="K77"/>
      <c r="L77"/>
      <c r="M77"/>
      <c r="N77"/>
      <c r="O77"/>
      <c r="P77"/>
      <c r="Q77"/>
    </row>
    <row r="78" spans="5:17" ht="15" customHeight="1" x14ac:dyDescent="0.2">
      <c r="E78"/>
      <c r="F78"/>
      <c r="I78"/>
      <c r="J78"/>
      <c r="K78"/>
      <c r="L78"/>
      <c r="M78"/>
      <c r="N78"/>
      <c r="O78"/>
      <c r="P78"/>
      <c r="Q78"/>
    </row>
    <row r="79" spans="5:17" ht="15" customHeight="1" x14ac:dyDescent="0.2">
      <c r="E79"/>
      <c r="F79"/>
      <c r="I79"/>
      <c r="J79"/>
      <c r="K79"/>
      <c r="L79"/>
      <c r="M79"/>
      <c r="N79"/>
      <c r="O79"/>
      <c r="P79"/>
      <c r="Q79"/>
    </row>
    <row r="80" spans="5:17" ht="15" customHeight="1" x14ac:dyDescent="0.2">
      <c r="E80"/>
      <c r="F80"/>
      <c r="I80"/>
      <c r="J80"/>
      <c r="K80"/>
      <c r="L80"/>
      <c r="M80"/>
      <c r="N80"/>
      <c r="O80"/>
      <c r="P80"/>
      <c r="Q80"/>
    </row>
    <row r="81" spans="5:17" ht="15" customHeight="1" x14ac:dyDescent="0.2">
      <c r="E81"/>
      <c r="F81"/>
      <c r="I81"/>
      <c r="J81"/>
      <c r="K81"/>
      <c r="L81"/>
      <c r="M81"/>
      <c r="N81"/>
      <c r="O81"/>
      <c r="P81"/>
      <c r="Q81"/>
    </row>
    <row r="82" spans="5:17" ht="15" customHeight="1" x14ac:dyDescent="0.2">
      <c r="E82"/>
      <c r="F82"/>
      <c r="I82"/>
      <c r="J82"/>
      <c r="K82"/>
      <c r="L82"/>
      <c r="M82"/>
      <c r="N82"/>
      <c r="O82"/>
      <c r="P82"/>
      <c r="Q82"/>
    </row>
    <row r="83" spans="5:17" ht="15" customHeight="1" x14ac:dyDescent="0.2">
      <c r="E83"/>
      <c r="F83"/>
      <c r="I83"/>
      <c r="J83"/>
      <c r="K83"/>
      <c r="L83"/>
      <c r="M83"/>
      <c r="N83"/>
      <c r="O83"/>
      <c r="P83"/>
      <c r="Q83"/>
    </row>
    <row r="84" spans="5:17" ht="15" customHeight="1" x14ac:dyDescent="0.2">
      <c r="E84"/>
      <c r="F84"/>
      <c r="I84"/>
      <c r="J84"/>
      <c r="K84"/>
      <c r="L84"/>
      <c r="M84"/>
      <c r="N84"/>
      <c r="O84"/>
      <c r="P84"/>
      <c r="Q84"/>
    </row>
    <row r="85" spans="5:17" ht="15" customHeight="1" x14ac:dyDescent="0.2">
      <c r="E85"/>
      <c r="F85"/>
      <c r="I85"/>
      <c r="J85"/>
      <c r="K85"/>
      <c r="L85"/>
      <c r="M85"/>
      <c r="N85"/>
      <c r="O85"/>
      <c r="P85"/>
      <c r="Q85"/>
    </row>
    <row r="86" spans="5:17" ht="15" customHeight="1" x14ac:dyDescent="0.2">
      <c r="E86"/>
      <c r="F86"/>
      <c r="I86"/>
      <c r="J86"/>
      <c r="K86"/>
      <c r="L86"/>
      <c r="M86"/>
      <c r="N86"/>
      <c r="O86"/>
      <c r="P86"/>
      <c r="Q86"/>
    </row>
    <row r="87" spans="5:17" ht="15" customHeight="1" x14ac:dyDescent="0.2">
      <c r="E87"/>
      <c r="F87"/>
      <c r="I87"/>
      <c r="J87"/>
      <c r="K87"/>
      <c r="L87"/>
      <c r="M87"/>
      <c r="N87"/>
      <c r="O87"/>
      <c r="P87"/>
      <c r="Q87"/>
    </row>
  </sheetData>
  <autoFilter ref="A4:AH53"/>
  <mergeCells count="7">
    <mergeCell ref="AA2:AD3"/>
    <mergeCell ref="AF3:AH3"/>
    <mergeCell ref="D2:Q3"/>
    <mergeCell ref="S2:S4"/>
    <mergeCell ref="T2:T4"/>
    <mergeCell ref="U2:U4"/>
    <mergeCell ref="W2:Z3"/>
  </mergeCells>
  <conditionalFormatting sqref="U1:U1048576">
    <cfRule type="containsText" dxfId="4" priority="1" operator="containsText" text="Bajo">
      <formula>NOT(ISERROR(SEARCH("Bajo",U1)))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0" zoomScaleNormal="100" workbookViewId="0">
      <selection activeCell="D22" sqref="D22"/>
    </sheetView>
  </sheetViews>
  <sheetFormatPr baseColWidth="10" defaultRowHeight="12.75" x14ac:dyDescent="0.2"/>
  <cols>
    <col min="1" max="2" width="11.42578125" style="78"/>
    <col min="3" max="3" width="40.85546875" style="78" bestFit="1" customWidth="1"/>
    <col min="4" max="6" width="11.42578125" style="78"/>
    <col min="7" max="9" width="11.42578125" style="79"/>
    <col min="10" max="16384" width="11.42578125" style="78"/>
  </cols>
  <sheetData>
    <row r="1" spans="1:18" ht="15.75" x14ac:dyDescent="0.25">
      <c r="A1" s="110" t="s">
        <v>92</v>
      </c>
      <c r="B1" s="110"/>
      <c r="C1" s="110"/>
    </row>
    <row r="2" spans="1:18" x14ac:dyDescent="0.2">
      <c r="A2" s="106" t="s">
        <v>28</v>
      </c>
      <c r="B2" s="106"/>
      <c r="C2" s="106"/>
      <c r="D2" s="77"/>
    </row>
    <row r="3" spans="1:18" x14ac:dyDescent="0.2">
      <c r="A3" s="52" t="s">
        <v>97</v>
      </c>
      <c r="B3" s="53">
        <v>9</v>
      </c>
      <c r="C3" s="52" t="s">
        <v>104</v>
      </c>
    </row>
    <row r="4" spans="1:18" x14ac:dyDescent="0.2">
      <c r="A4" s="52" t="s">
        <v>98</v>
      </c>
      <c r="B4" s="53">
        <v>15</v>
      </c>
      <c r="C4" s="52" t="s">
        <v>105</v>
      </c>
      <c r="P4" s="111" t="s">
        <v>28</v>
      </c>
      <c r="Q4" s="111"/>
      <c r="R4" s="111"/>
    </row>
    <row r="5" spans="1:18" x14ac:dyDescent="0.2">
      <c r="A5" s="52" t="s">
        <v>99</v>
      </c>
      <c r="B5" s="53">
        <v>20</v>
      </c>
      <c r="C5" s="52" t="s">
        <v>106</v>
      </c>
      <c r="P5" s="109" t="s">
        <v>29</v>
      </c>
      <c r="Q5" s="109"/>
      <c r="R5" s="109"/>
    </row>
    <row r="6" spans="1:18" x14ac:dyDescent="0.2">
      <c r="A6" s="52" t="s">
        <v>100</v>
      </c>
      <c r="B6" s="53">
        <v>28</v>
      </c>
      <c r="C6" s="52" t="s">
        <v>107</v>
      </c>
      <c r="P6" s="109" t="s">
        <v>30</v>
      </c>
      <c r="Q6" s="109"/>
      <c r="R6" s="109"/>
    </row>
    <row r="7" spans="1:18" x14ac:dyDescent="0.2">
      <c r="A7" s="52" t="s">
        <v>101</v>
      </c>
      <c r="B7" s="53">
        <v>33</v>
      </c>
      <c r="C7" s="52" t="s">
        <v>108</v>
      </c>
      <c r="P7" s="109" t="s">
        <v>31</v>
      </c>
      <c r="Q7" s="109"/>
      <c r="R7" s="109"/>
    </row>
    <row r="8" spans="1:18" x14ac:dyDescent="0.2">
      <c r="A8" s="52" t="s">
        <v>102</v>
      </c>
      <c r="B8" s="53">
        <v>35</v>
      </c>
      <c r="C8" s="52" t="s">
        <v>109</v>
      </c>
      <c r="P8" s="109" t="s">
        <v>32</v>
      </c>
      <c r="Q8" s="109"/>
      <c r="R8" s="109"/>
    </row>
    <row r="9" spans="1:18" x14ac:dyDescent="0.2">
      <c r="A9" s="106" t="s">
        <v>29</v>
      </c>
      <c r="B9" s="106"/>
      <c r="C9" s="106"/>
      <c r="D9" s="77"/>
      <c r="P9" s="109" t="s">
        <v>33</v>
      </c>
      <c r="Q9" s="109"/>
      <c r="R9" s="109"/>
    </row>
    <row r="10" spans="1:18" x14ac:dyDescent="0.2">
      <c r="A10" s="52" t="s">
        <v>97</v>
      </c>
      <c r="B10" s="53">
        <v>4</v>
      </c>
      <c r="C10" s="52" t="s">
        <v>104</v>
      </c>
    </row>
    <row r="11" spans="1:18" x14ac:dyDescent="0.2">
      <c r="A11" s="52" t="s">
        <v>98</v>
      </c>
      <c r="B11" s="53">
        <v>9</v>
      </c>
      <c r="C11" s="52" t="s">
        <v>105</v>
      </c>
      <c r="G11" s="108"/>
      <c r="H11" s="108"/>
      <c r="I11" s="108"/>
    </row>
    <row r="12" spans="1:18" x14ac:dyDescent="0.2">
      <c r="A12" s="52" t="s">
        <v>99</v>
      </c>
      <c r="B12" s="53">
        <v>25</v>
      </c>
      <c r="C12" s="52" t="s">
        <v>106</v>
      </c>
      <c r="G12" s="108"/>
      <c r="H12" s="108"/>
      <c r="I12" s="108"/>
    </row>
    <row r="13" spans="1:18" x14ac:dyDescent="0.2">
      <c r="A13" s="52" t="s">
        <v>100</v>
      </c>
      <c r="B13" s="53">
        <v>27</v>
      </c>
      <c r="C13" s="52" t="s">
        <v>107</v>
      </c>
      <c r="G13" s="108"/>
      <c r="H13" s="108"/>
      <c r="I13" s="108"/>
    </row>
    <row r="14" spans="1:18" x14ac:dyDescent="0.2">
      <c r="A14" s="52" t="s">
        <v>101</v>
      </c>
      <c r="B14" s="53">
        <v>39</v>
      </c>
      <c r="C14" s="52" t="s">
        <v>108</v>
      </c>
      <c r="G14" s="108"/>
      <c r="H14" s="108"/>
      <c r="I14" s="108"/>
    </row>
    <row r="15" spans="1:18" x14ac:dyDescent="0.2">
      <c r="A15" s="106" t="s">
        <v>30</v>
      </c>
      <c r="B15" s="106"/>
      <c r="C15" s="106"/>
      <c r="D15" s="77"/>
      <c r="G15" s="108"/>
      <c r="H15" s="108"/>
      <c r="I15" s="108"/>
    </row>
    <row r="16" spans="1:18" x14ac:dyDescent="0.2">
      <c r="A16" s="52" t="s">
        <v>97</v>
      </c>
      <c r="B16" s="53">
        <v>2</v>
      </c>
      <c r="C16" s="52" t="s">
        <v>104</v>
      </c>
      <c r="G16" s="108"/>
      <c r="H16" s="108"/>
      <c r="I16" s="108"/>
    </row>
    <row r="17" spans="1:4" x14ac:dyDescent="0.2">
      <c r="A17" s="52" t="s">
        <v>98</v>
      </c>
      <c r="B17" s="53">
        <v>9</v>
      </c>
      <c r="C17" s="52" t="s">
        <v>105</v>
      </c>
    </row>
    <row r="18" spans="1:4" x14ac:dyDescent="0.2">
      <c r="A18" s="52" t="s">
        <v>99</v>
      </c>
      <c r="B18" s="53">
        <v>13</v>
      </c>
      <c r="C18" s="52" t="s">
        <v>106</v>
      </c>
    </row>
    <row r="19" spans="1:4" x14ac:dyDescent="0.2">
      <c r="A19" s="52" t="s">
        <v>100</v>
      </c>
      <c r="B19" s="53">
        <v>18</v>
      </c>
      <c r="C19" s="52" t="s">
        <v>107</v>
      </c>
    </row>
    <row r="20" spans="1:4" x14ac:dyDescent="0.2">
      <c r="A20" s="52" t="s">
        <v>101</v>
      </c>
      <c r="B20" s="53">
        <v>23</v>
      </c>
      <c r="C20" s="52" t="s">
        <v>108</v>
      </c>
    </row>
    <row r="21" spans="1:4" x14ac:dyDescent="0.2">
      <c r="A21" s="52" t="s">
        <v>102</v>
      </c>
      <c r="B21" s="53">
        <v>26</v>
      </c>
      <c r="C21" s="52" t="s">
        <v>109</v>
      </c>
    </row>
    <row r="22" spans="1:4" x14ac:dyDescent="0.2">
      <c r="A22" s="106" t="s">
        <v>31</v>
      </c>
      <c r="B22" s="106"/>
      <c r="C22" s="106"/>
      <c r="D22" s="77"/>
    </row>
    <row r="23" spans="1:4" x14ac:dyDescent="0.2">
      <c r="A23" s="52" t="s">
        <v>97</v>
      </c>
      <c r="B23" s="53">
        <v>10</v>
      </c>
      <c r="C23" s="52" t="s">
        <v>104</v>
      </c>
    </row>
    <row r="24" spans="1:4" x14ac:dyDescent="0.2">
      <c r="A24" s="52" t="s">
        <v>98</v>
      </c>
      <c r="B24" s="53">
        <v>13</v>
      </c>
      <c r="C24" s="52" t="s">
        <v>105</v>
      </c>
    </row>
    <row r="25" spans="1:4" x14ac:dyDescent="0.2">
      <c r="A25" s="52" t="s">
        <v>99</v>
      </c>
      <c r="B25" s="53">
        <v>24</v>
      </c>
      <c r="C25" s="52" t="s">
        <v>106</v>
      </c>
    </row>
    <row r="26" spans="1:4" x14ac:dyDescent="0.2">
      <c r="A26" s="52" t="s">
        <v>100</v>
      </c>
      <c r="B26" s="53">
        <v>32</v>
      </c>
      <c r="C26" s="52" t="s">
        <v>107</v>
      </c>
    </row>
    <row r="27" spans="1:4" x14ac:dyDescent="0.2">
      <c r="A27" s="52" t="s">
        <v>101</v>
      </c>
      <c r="B27" s="53">
        <v>44</v>
      </c>
      <c r="C27" s="52" t="s">
        <v>108</v>
      </c>
    </row>
    <row r="28" spans="1:4" x14ac:dyDescent="0.2">
      <c r="A28" s="106" t="s">
        <v>32</v>
      </c>
      <c r="B28" s="106"/>
      <c r="C28" s="106"/>
      <c r="D28" s="77"/>
    </row>
    <row r="29" spans="1:4" x14ac:dyDescent="0.2">
      <c r="A29" s="52" t="s">
        <v>97</v>
      </c>
      <c r="B29" s="53">
        <v>8</v>
      </c>
      <c r="C29" s="52" t="s">
        <v>104</v>
      </c>
    </row>
    <row r="30" spans="1:4" x14ac:dyDescent="0.2">
      <c r="A30" s="52" t="s">
        <v>98</v>
      </c>
      <c r="B30" s="53">
        <v>15</v>
      </c>
      <c r="C30" s="52" t="s">
        <v>105</v>
      </c>
    </row>
    <row r="31" spans="1:4" x14ac:dyDescent="0.2">
      <c r="A31" s="52" t="s">
        <v>99</v>
      </c>
      <c r="B31" s="53">
        <v>27</v>
      </c>
      <c r="C31" s="52" t="s">
        <v>106</v>
      </c>
    </row>
    <row r="32" spans="1:4" x14ac:dyDescent="0.2">
      <c r="A32" s="52" t="s">
        <v>100</v>
      </c>
      <c r="B32" s="53">
        <v>36</v>
      </c>
      <c r="C32" s="52" t="s">
        <v>107</v>
      </c>
    </row>
    <row r="33" spans="1:4" x14ac:dyDescent="0.2">
      <c r="A33" s="106" t="s">
        <v>33</v>
      </c>
      <c r="B33" s="106"/>
      <c r="C33" s="106"/>
      <c r="D33" s="77"/>
    </row>
    <row r="34" spans="1:4" x14ac:dyDescent="0.2">
      <c r="A34" s="52" t="s">
        <v>97</v>
      </c>
      <c r="B34" s="53">
        <v>9</v>
      </c>
      <c r="C34" s="52" t="s">
        <v>104</v>
      </c>
    </row>
    <row r="35" spans="1:4" x14ac:dyDescent="0.2">
      <c r="A35" s="52" t="s">
        <v>98</v>
      </c>
      <c r="B35" s="53">
        <v>10</v>
      </c>
      <c r="C35" s="52" t="s">
        <v>105</v>
      </c>
    </row>
    <row r="36" spans="1:4" x14ac:dyDescent="0.2">
      <c r="A36" s="52" t="s">
        <v>99</v>
      </c>
      <c r="B36" s="53">
        <v>11</v>
      </c>
      <c r="C36" s="52" t="s">
        <v>106</v>
      </c>
    </row>
    <row r="37" spans="1:4" x14ac:dyDescent="0.2">
      <c r="A37" s="52" t="s">
        <v>100</v>
      </c>
      <c r="B37" s="53">
        <v>25</v>
      </c>
      <c r="C37" s="52" t="s">
        <v>107</v>
      </c>
    </row>
    <row r="38" spans="1:4" x14ac:dyDescent="0.2">
      <c r="A38" s="52" t="s">
        <v>101</v>
      </c>
      <c r="B38" s="53">
        <v>28</v>
      </c>
      <c r="C38" s="52" t="s">
        <v>108</v>
      </c>
    </row>
    <row r="39" spans="1:4" x14ac:dyDescent="0.2">
      <c r="A39" s="107" t="s">
        <v>91</v>
      </c>
      <c r="B39" s="107"/>
      <c r="C39" s="107"/>
      <c r="D39" s="77">
        <f>SUM(D1:D38)</f>
        <v>0</v>
      </c>
    </row>
  </sheetData>
  <mergeCells count="20">
    <mergeCell ref="A1:C1"/>
    <mergeCell ref="P4:R4"/>
    <mergeCell ref="P5:R5"/>
    <mergeCell ref="P6:R6"/>
    <mergeCell ref="P7:R7"/>
    <mergeCell ref="A2:C2"/>
    <mergeCell ref="A9:C9"/>
    <mergeCell ref="A15:C15"/>
    <mergeCell ref="A22:C22"/>
    <mergeCell ref="P8:R8"/>
    <mergeCell ref="P9:R9"/>
    <mergeCell ref="G11:I11"/>
    <mergeCell ref="G12:I12"/>
    <mergeCell ref="G13:I13"/>
    <mergeCell ref="G14:I14"/>
    <mergeCell ref="A28:C28"/>
    <mergeCell ref="A33:C33"/>
    <mergeCell ref="A39:C39"/>
    <mergeCell ref="G15:I15"/>
    <mergeCell ref="G16:I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G29" sqref="G29"/>
    </sheetView>
  </sheetViews>
  <sheetFormatPr baseColWidth="10" defaultRowHeight="12.75" x14ac:dyDescent="0.2"/>
  <cols>
    <col min="3" max="3" width="36.42578125" bestFit="1" customWidth="1"/>
  </cols>
  <sheetData>
    <row r="1" spans="1:4" x14ac:dyDescent="0.2">
      <c r="A1" s="111" t="s">
        <v>28</v>
      </c>
      <c r="B1" s="111"/>
      <c r="C1" s="111"/>
      <c r="D1" s="55"/>
    </row>
    <row r="2" spans="1:4" x14ac:dyDescent="0.2">
      <c r="A2" s="52" t="s">
        <v>97</v>
      </c>
      <c r="B2" s="53">
        <v>27</v>
      </c>
      <c r="C2" s="52" t="s">
        <v>104</v>
      </c>
    </row>
    <row r="3" spans="1:4" x14ac:dyDescent="0.2">
      <c r="A3" s="52" t="s">
        <v>98</v>
      </c>
      <c r="B3" s="53">
        <v>32</v>
      </c>
      <c r="C3" s="52" t="s">
        <v>105</v>
      </c>
    </row>
    <row r="4" spans="1:4" x14ac:dyDescent="0.2">
      <c r="A4" s="52" t="s">
        <v>99</v>
      </c>
      <c r="B4" s="53">
        <v>42</v>
      </c>
      <c r="C4" s="52" t="s">
        <v>106</v>
      </c>
    </row>
    <row r="5" spans="1:4" x14ac:dyDescent="0.2">
      <c r="A5" s="109" t="s">
        <v>29</v>
      </c>
      <c r="B5" s="109"/>
      <c r="C5" s="109"/>
      <c r="D5" s="55"/>
    </row>
    <row r="6" spans="1:4" x14ac:dyDescent="0.2">
      <c r="A6" s="52" t="s">
        <v>97</v>
      </c>
      <c r="B6" s="53">
        <v>3</v>
      </c>
      <c r="C6" s="52" t="s">
        <v>104</v>
      </c>
    </row>
    <row r="7" spans="1:4" x14ac:dyDescent="0.2">
      <c r="A7" s="52" t="s">
        <v>98</v>
      </c>
      <c r="B7" s="53">
        <v>44</v>
      </c>
      <c r="C7" s="52" t="s">
        <v>105</v>
      </c>
    </row>
    <row r="8" spans="1:4" x14ac:dyDescent="0.2">
      <c r="A8" s="109" t="s">
        <v>30</v>
      </c>
      <c r="B8" s="109"/>
      <c r="C8" s="109"/>
      <c r="D8" s="55"/>
    </row>
    <row r="9" spans="1:4" x14ac:dyDescent="0.2">
      <c r="A9" s="52" t="s">
        <v>97</v>
      </c>
      <c r="B9" s="53">
        <v>4</v>
      </c>
      <c r="C9" s="52" t="s">
        <v>104</v>
      </c>
      <c r="D9" s="54"/>
    </row>
    <row r="10" spans="1:4" x14ac:dyDescent="0.2">
      <c r="A10" s="52" t="s">
        <v>98</v>
      </c>
      <c r="B10" s="53">
        <v>6</v>
      </c>
      <c r="C10" s="52" t="s">
        <v>105</v>
      </c>
    </row>
    <row r="11" spans="1:4" x14ac:dyDescent="0.2">
      <c r="A11" s="52" t="s">
        <v>99</v>
      </c>
      <c r="B11" s="53">
        <v>11</v>
      </c>
      <c r="C11" s="52" t="s">
        <v>106</v>
      </c>
    </row>
    <row r="12" spans="1:4" x14ac:dyDescent="0.2">
      <c r="A12" s="52" t="s">
        <v>100</v>
      </c>
      <c r="B12" s="53">
        <v>12</v>
      </c>
      <c r="C12" s="52" t="s">
        <v>107</v>
      </c>
    </row>
    <row r="13" spans="1:4" x14ac:dyDescent="0.2">
      <c r="A13" s="52" t="s">
        <v>101</v>
      </c>
      <c r="B13" s="53">
        <v>17</v>
      </c>
      <c r="C13" s="52" t="s">
        <v>108</v>
      </c>
    </row>
    <row r="14" spans="1:4" x14ac:dyDescent="0.2">
      <c r="A14" s="52" t="s">
        <v>102</v>
      </c>
      <c r="B14" s="53">
        <v>28</v>
      </c>
      <c r="C14" s="52" t="s">
        <v>109</v>
      </c>
    </row>
    <row r="15" spans="1:4" x14ac:dyDescent="0.2">
      <c r="A15" s="109" t="s">
        <v>31</v>
      </c>
      <c r="B15" s="109"/>
      <c r="C15" s="109"/>
      <c r="D15" s="55"/>
    </row>
    <row r="16" spans="1:4" x14ac:dyDescent="0.2">
      <c r="A16" s="52" t="s">
        <v>97</v>
      </c>
      <c r="B16" s="53">
        <v>15</v>
      </c>
      <c r="C16" s="52" t="s">
        <v>104</v>
      </c>
      <c r="D16" s="54"/>
    </row>
    <row r="17" spans="1:4" x14ac:dyDescent="0.2">
      <c r="A17" s="52" t="s">
        <v>98</v>
      </c>
      <c r="B17" s="53">
        <v>18</v>
      </c>
      <c r="C17" s="52" t="s">
        <v>105</v>
      </c>
    </row>
    <row r="18" spans="1:4" x14ac:dyDescent="0.2">
      <c r="A18" s="52" t="s">
        <v>99</v>
      </c>
      <c r="B18" s="53">
        <v>19</v>
      </c>
      <c r="C18" s="52" t="s">
        <v>106</v>
      </c>
    </row>
    <row r="19" spans="1:4" x14ac:dyDescent="0.2">
      <c r="A19" s="52" t="s">
        <v>100</v>
      </c>
      <c r="B19" s="53">
        <v>21</v>
      </c>
      <c r="C19" s="52" t="s">
        <v>107</v>
      </c>
    </row>
    <row r="20" spans="1:4" x14ac:dyDescent="0.2">
      <c r="A20" s="52" t="s">
        <v>101</v>
      </c>
      <c r="B20" s="53">
        <v>22</v>
      </c>
      <c r="C20" s="52" t="s">
        <v>108</v>
      </c>
    </row>
    <row r="21" spans="1:4" x14ac:dyDescent="0.2">
      <c r="A21" s="52" t="s">
        <v>102</v>
      </c>
      <c r="B21" s="53">
        <v>26</v>
      </c>
      <c r="C21" s="52" t="s">
        <v>109</v>
      </c>
    </row>
    <row r="22" spans="1:4" x14ac:dyDescent="0.2">
      <c r="A22" s="52" t="s">
        <v>103</v>
      </c>
      <c r="B22" s="53">
        <v>40</v>
      </c>
      <c r="C22" s="52" t="s">
        <v>110</v>
      </c>
    </row>
    <row r="23" spans="1:4" x14ac:dyDescent="0.2">
      <c r="A23" s="109" t="s">
        <v>32</v>
      </c>
      <c r="B23" s="109"/>
      <c r="C23" s="109"/>
      <c r="D23" s="55"/>
    </row>
    <row r="24" spans="1:4" x14ac:dyDescent="0.2">
      <c r="A24" s="52" t="s">
        <v>97</v>
      </c>
      <c r="B24" s="53">
        <v>2</v>
      </c>
      <c r="C24" s="52" t="s">
        <v>104</v>
      </c>
      <c r="D24" s="54"/>
    </row>
    <row r="25" spans="1:4" x14ac:dyDescent="0.2">
      <c r="A25" s="52" t="s">
        <v>98</v>
      </c>
      <c r="B25" s="53">
        <v>5</v>
      </c>
      <c r="C25" s="52" t="s">
        <v>105</v>
      </c>
    </row>
    <row r="26" spans="1:4" x14ac:dyDescent="0.2">
      <c r="A26" s="52" t="s">
        <v>99</v>
      </c>
      <c r="B26" s="53">
        <v>6</v>
      </c>
      <c r="C26" s="52" t="s">
        <v>106</v>
      </c>
    </row>
    <row r="27" spans="1:4" x14ac:dyDescent="0.2">
      <c r="A27" s="52" t="s">
        <v>100</v>
      </c>
      <c r="B27" s="53">
        <v>10</v>
      </c>
      <c r="C27" s="52" t="s">
        <v>107</v>
      </c>
    </row>
    <row r="28" spans="1:4" x14ac:dyDescent="0.2">
      <c r="A28" s="52" t="s">
        <v>101</v>
      </c>
      <c r="B28" s="53">
        <v>34</v>
      </c>
      <c r="C28" s="52" t="s">
        <v>108</v>
      </c>
    </row>
    <row r="29" spans="1:4" x14ac:dyDescent="0.2">
      <c r="A29" s="52" t="s">
        <v>102</v>
      </c>
      <c r="B29" s="53">
        <v>35</v>
      </c>
      <c r="C29" s="52" t="s">
        <v>109</v>
      </c>
    </row>
    <row r="30" spans="1:4" x14ac:dyDescent="0.2">
      <c r="A30" s="109" t="s">
        <v>33</v>
      </c>
      <c r="B30" s="109"/>
      <c r="C30" s="109"/>
      <c r="D30" s="55"/>
    </row>
    <row r="31" spans="1:4" x14ac:dyDescent="0.2">
      <c r="A31" s="52" t="s">
        <v>97</v>
      </c>
      <c r="B31" s="53">
        <v>2</v>
      </c>
      <c r="C31" s="52" t="s">
        <v>104</v>
      </c>
      <c r="D31" s="54"/>
    </row>
    <row r="32" spans="1:4" x14ac:dyDescent="0.2">
      <c r="A32" s="52" t="s">
        <v>98</v>
      </c>
      <c r="B32" s="53">
        <v>5</v>
      </c>
      <c r="C32" s="52" t="s">
        <v>105</v>
      </c>
    </row>
    <row r="33" spans="1:4" x14ac:dyDescent="0.2">
      <c r="A33" s="52" t="s">
        <v>99</v>
      </c>
      <c r="B33" s="53">
        <v>17</v>
      </c>
      <c r="C33" s="52" t="s">
        <v>106</v>
      </c>
    </row>
    <row r="34" spans="1:4" x14ac:dyDescent="0.2">
      <c r="A34" s="52" t="s">
        <v>100</v>
      </c>
      <c r="B34" s="53">
        <v>18</v>
      </c>
      <c r="C34" s="52" t="s">
        <v>107</v>
      </c>
    </row>
    <row r="35" spans="1:4" x14ac:dyDescent="0.2">
      <c r="A35" s="52" t="s">
        <v>101</v>
      </c>
      <c r="B35" s="53">
        <v>22</v>
      </c>
      <c r="C35" s="52" t="s">
        <v>108</v>
      </c>
    </row>
    <row r="36" spans="1:4" x14ac:dyDescent="0.2">
      <c r="A36" s="52" t="s">
        <v>102</v>
      </c>
      <c r="B36" s="53">
        <v>23</v>
      </c>
      <c r="C36" s="52" t="s">
        <v>109</v>
      </c>
    </row>
    <row r="37" spans="1:4" x14ac:dyDescent="0.2">
      <c r="A37" s="52" t="s">
        <v>103</v>
      </c>
      <c r="B37" s="56">
        <v>32</v>
      </c>
      <c r="C37" s="52" t="s">
        <v>110</v>
      </c>
      <c r="D37" s="32"/>
    </row>
    <row r="38" spans="1:4" x14ac:dyDescent="0.2">
      <c r="A38" s="112" t="s">
        <v>34</v>
      </c>
      <c r="B38" s="112"/>
      <c r="C38" s="112"/>
      <c r="D38" s="57" t="e">
        <f>AVERAGE(D1:D37)</f>
        <v>#DIV/0!</v>
      </c>
    </row>
  </sheetData>
  <autoFilter ref="A1:D38">
    <filterColumn colId="0" showButton="0"/>
    <filterColumn colId="1" showButton="0"/>
  </autoFilter>
  <mergeCells count="7">
    <mergeCell ref="A1:C1"/>
    <mergeCell ref="A38:C38"/>
    <mergeCell ref="A30:C30"/>
    <mergeCell ref="A23:C23"/>
    <mergeCell ref="A15:C15"/>
    <mergeCell ref="A8:C8"/>
    <mergeCell ref="A5:C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zoomScale="75" zoomScaleNormal="75" zoomScalePageLayoutView="75" workbookViewId="0">
      <selection activeCell="B26" sqref="B26:I32"/>
    </sheetView>
  </sheetViews>
  <sheetFormatPr baseColWidth="10" defaultColWidth="11.42578125" defaultRowHeight="12.75" x14ac:dyDescent="0.2"/>
  <cols>
    <col min="1" max="1" width="31" bestFit="1" customWidth="1"/>
    <col min="2" max="16" width="14.140625" customWidth="1"/>
  </cols>
  <sheetData>
    <row r="3" spans="1:16" ht="15.75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5"/>
      <c r="J3" s="5"/>
      <c r="K3" s="5"/>
      <c r="L3" s="5"/>
      <c r="M3" s="5"/>
      <c r="N3" s="5"/>
      <c r="O3" s="5"/>
    </row>
    <row r="4" spans="1:16" ht="15.75" x14ac:dyDescent="0.25">
      <c r="A4" s="7" t="s">
        <v>6</v>
      </c>
      <c r="I4" s="6"/>
      <c r="J4" s="6"/>
      <c r="K4" s="6"/>
      <c r="L4" s="6"/>
      <c r="M4" s="6"/>
      <c r="N4" s="6"/>
      <c r="O4" s="6"/>
    </row>
    <row r="5" spans="1:16" ht="15.75" x14ac:dyDescent="0.25">
      <c r="A5" s="7"/>
      <c r="I5" s="6"/>
      <c r="J5" s="6"/>
      <c r="K5" s="6"/>
      <c r="L5" s="6"/>
      <c r="M5" s="6"/>
      <c r="N5" s="6"/>
      <c r="O5" s="6"/>
    </row>
    <row r="6" spans="1:16" x14ac:dyDescent="0.2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1:16" ht="15.75" x14ac:dyDescent="0.25">
      <c r="A7" s="7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16"/>
    </row>
    <row r="8" spans="1:16" ht="15.75" x14ac:dyDescent="0.25">
      <c r="A8" s="8"/>
      <c r="B8" s="27">
        <v>1</v>
      </c>
      <c r="C8" s="15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4">
        <v>9</v>
      </c>
      <c r="K8" s="24">
        <v>10</v>
      </c>
      <c r="L8" s="27">
        <v>11</v>
      </c>
      <c r="M8" s="27">
        <v>12</v>
      </c>
      <c r="N8" s="27">
        <v>13</v>
      </c>
      <c r="O8" s="27">
        <v>14</v>
      </c>
      <c r="P8" s="29" t="s">
        <v>7</v>
      </c>
    </row>
    <row r="9" spans="1:16" ht="15.75" x14ac:dyDescent="0.25">
      <c r="A9" s="9" t="s">
        <v>13</v>
      </c>
      <c r="B9" s="157" t="e">
        <f>'5ºA'!D54</f>
        <v>#DIV/0!</v>
      </c>
      <c r="C9" s="157" t="e">
        <f>'5ºA'!E54</f>
        <v>#DIV/0!</v>
      </c>
      <c r="D9" s="157" t="e">
        <f>'5ºA'!F54</f>
        <v>#DIV/0!</v>
      </c>
      <c r="E9" s="157" t="e">
        <f>'5ºA'!G54</f>
        <v>#DIV/0!</v>
      </c>
      <c r="F9" s="157" t="e">
        <f>'5ºA'!H54</f>
        <v>#DIV/0!</v>
      </c>
      <c r="G9" s="157" t="e">
        <f>'5ºA'!I54</f>
        <v>#DIV/0!</v>
      </c>
      <c r="H9" s="157" t="e">
        <f>'5ºA'!J54</f>
        <v>#DIV/0!</v>
      </c>
      <c r="I9" s="157" t="e">
        <f>'5ºA'!K54</f>
        <v>#DIV/0!</v>
      </c>
      <c r="J9" s="157" t="e">
        <f>'5ºA'!L54</f>
        <v>#DIV/0!</v>
      </c>
      <c r="K9" s="157" t="e">
        <f>'5ºA'!M54</f>
        <v>#DIV/0!</v>
      </c>
      <c r="L9" s="157" t="e">
        <f>'5ºA'!N54</f>
        <v>#DIV/0!</v>
      </c>
      <c r="M9" s="157" t="e">
        <f>'5ºA'!O54</f>
        <v>#DIV/0!</v>
      </c>
      <c r="N9" s="157" t="e">
        <f>'5ºA'!P54</f>
        <v>#DIV/0!</v>
      </c>
      <c r="O9" s="157" t="e">
        <f>'5ºA'!Q54</f>
        <v>#DIV/0!</v>
      </c>
      <c r="P9" s="158" t="e">
        <f t="shared" ref="P9:P15" si="0">AVERAGE(B9:O9)</f>
        <v>#DIV/0!</v>
      </c>
    </row>
    <row r="10" spans="1:16" ht="15.75" x14ac:dyDescent="0.25">
      <c r="A10" s="9" t="s">
        <v>14</v>
      </c>
      <c r="B10" s="157" t="e">
        <f>'5ºB'!D53</f>
        <v>#DIV/0!</v>
      </c>
      <c r="C10" s="157" t="e">
        <f>'5ºB'!E53</f>
        <v>#DIV/0!</v>
      </c>
      <c r="D10" s="157" t="e">
        <f>'5ºB'!F53</f>
        <v>#DIV/0!</v>
      </c>
      <c r="E10" s="157" t="e">
        <f>'5ºB'!G53</f>
        <v>#DIV/0!</v>
      </c>
      <c r="F10" s="157" t="e">
        <f>'5ºB'!H53</f>
        <v>#DIV/0!</v>
      </c>
      <c r="G10" s="157" t="e">
        <f>'5ºB'!I53</f>
        <v>#DIV/0!</v>
      </c>
      <c r="H10" s="157" t="e">
        <f>'5ºB'!J53</f>
        <v>#DIV/0!</v>
      </c>
      <c r="I10" s="157" t="e">
        <f>'5ºB'!K53</f>
        <v>#DIV/0!</v>
      </c>
      <c r="J10" s="157" t="e">
        <f>'5ºB'!L53</f>
        <v>#DIV/0!</v>
      </c>
      <c r="K10" s="157" t="e">
        <f>'5ºB'!M53</f>
        <v>#DIV/0!</v>
      </c>
      <c r="L10" s="157" t="e">
        <f>'5ºB'!N53</f>
        <v>#DIV/0!</v>
      </c>
      <c r="M10" s="157" t="e">
        <f>'5ºB'!O53</f>
        <v>#DIV/0!</v>
      </c>
      <c r="N10" s="157" t="e">
        <f>'5ºB'!P53</f>
        <v>#DIV/0!</v>
      </c>
      <c r="O10" s="157" t="e">
        <f>'5ºB'!Q53</f>
        <v>#DIV/0!</v>
      </c>
      <c r="P10" s="158" t="e">
        <f t="shared" si="0"/>
        <v>#DIV/0!</v>
      </c>
    </row>
    <row r="11" spans="1:16" ht="15.75" x14ac:dyDescent="0.25">
      <c r="A11" s="9" t="s">
        <v>15</v>
      </c>
      <c r="B11" s="157" t="e">
        <f>'5ºC'!D54</f>
        <v>#DIV/0!</v>
      </c>
      <c r="C11" s="157" t="e">
        <f>'5ºC'!E54</f>
        <v>#DIV/0!</v>
      </c>
      <c r="D11" s="157" t="e">
        <f>'5ºC'!F54</f>
        <v>#DIV/0!</v>
      </c>
      <c r="E11" s="157" t="e">
        <f>'5ºC'!G54</f>
        <v>#DIV/0!</v>
      </c>
      <c r="F11" s="157" t="e">
        <f>'5ºC'!H54</f>
        <v>#DIV/0!</v>
      </c>
      <c r="G11" s="157" t="e">
        <f>'5ºC'!I54</f>
        <v>#DIV/0!</v>
      </c>
      <c r="H11" s="157" t="e">
        <f>'5ºC'!J54</f>
        <v>#DIV/0!</v>
      </c>
      <c r="I11" s="157" t="e">
        <f>'5ºC'!K54</f>
        <v>#DIV/0!</v>
      </c>
      <c r="J11" s="157" t="e">
        <f>'5ºC'!L54</f>
        <v>#DIV/0!</v>
      </c>
      <c r="K11" s="157" t="e">
        <f>'5ºC'!M54</f>
        <v>#DIV/0!</v>
      </c>
      <c r="L11" s="157" t="e">
        <f>'5ºC'!N54</f>
        <v>#DIV/0!</v>
      </c>
      <c r="M11" s="157" t="e">
        <f>'5ºC'!O54</f>
        <v>#DIV/0!</v>
      </c>
      <c r="N11" s="157" t="e">
        <f>'5ºC'!P54</f>
        <v>#DIV/0!</v>
      </c>
      <c r="O11" s="157" t="e">
        <f>'5ºC'!Q54</f>
        <v>#DIV/0!</v>
      </c>
      <c r="P11" s="158" t="e">
        <f t="shared" si="0"/>
        <v>#DIV/0!</v>
      </c>
    </row>
    <row r="12" spans="1:16" ht="15.75" x14ac:dyDescent="0.25">
      <c r="A12" s="9" t="s">
        <v>16</v>
      </c>
      <c r="B12" s="157" t="e">
        <f>'5ºD'!D54</f>
        <v>#DIV/0!</v>
      </c>
      <c r="C12" s="157" t="e">
        <f>'5ºD'!E54</f>
        <v>#DIV/0!</v>
      </c>
      <c r="D12" s="157" t="e">
        <f>'5ºD'!F54</f>
        <v>#DIV/0!</v>
      </c>
      <c r="E12" s="157" t="e">
        <f>'5ºD'!G54</f>
        <v>#DIV/0!</v>
      </c>
      <c r="F12" s="157" t="e">
        <f>'5ºD'!H54</f>
        <v>#DIV/0!</v>
      </c>
      <c r="G12" s="157" t="e">
        <f>'5ºD'!I54</f>
        <v>#DIV/0!</v>
      </c>
      <c r="H12" s="157" t="e">
        <f>'5ºD'!J54</f>
        <v>#DIV/0!</v>
      </c>
      <c r="I12" s="157" t="e">
        <f>'5ºD'!K54</f>
        <v>#DIV/0!</v>
      </c>
      <c r="J12" s="157" t="e">
        <f>'5ºD'!L54</f>
        <v>#DIV/0!</v>
      </c>
      <c r="K12" s="157" t="e">
        <f>'5ºD'!M54</f>
        <v>#DIV/0!</v>
      </c>
      <c r="L12" s="157" t="e">
        <f>'5ºD'!N54</f>
        <v>#DIV/0!</v>
      </c>
      <c r="M12" s="157" t="e">
        <f>'5ºD'!O54</f>
        <v>#DIV/0!</v>
      </c>
      <c r="N12" s="157" t="e">
        <f>'5ºD'!P54</f>
        <v>#DIV/0!</v>
      </c>
      <c r="O12" s="157" t="e">
        <f>'5ºD'!Q54</f>
        <v>#DIV/0!</v>
      </c>
      <c r="P12" s="158" t="e">
        <f t="shared" si="0"/>
        <v>#DIV/0!</v>
      </c>
    </row>
    <row r="13" spans="1:16" ht="15.75" x14ac:dyDescent="0.25">
      <c r="A13" s="9" t="s">
        <v>17</v>
      </c>
      <c r="B13" s="157" t="e">
        <f>'5ºE'!D54</f>
        <v>#DIV/0!</v>
      </c>
      <c r="C13" s="157" t="e">
        <f>'5ºE'!E54</f>
        <v>#DIV/0!</v>
      </c>
      <c r="D13" s="157" t="e">
        <f>'5ºE'!F54</f>
        <v>#DIV/0!</v>
      </c>
      <c r="E13" s="157" t="e">
        <f>'5ºE'!G54</f>
        <v>#DIV/0!</v>
      </c>
      <c r="F13" s="157" t="e">
        <f>'5ºE'!H54</f>
        <v>#DIV/0!</v>
      </c>
      <c r="G13" s="157" t="e">
        <f>'5ºE'!I54</f>
        <v>#DIV/0!</v>
      </c>
      <c r="H13" s="157" t="e">
        <f>'5ºE'!J54</f>
        <v>#DIV/0!</v>
      </c>
      <c r="I13" s="157" t="e">
        <f>'5ºE'!K54</f>
        <v>#DIV/0!</v>
      </c>
      <c r="J13" s="157" t="e">
        <f>'5ºE'!L54</f>
        <v>#DIV/0!</v>
      </c>
      <c r="K13" s="157" t="e">
        <f>'5ºE'!M54</f>
        <v>#DIV/0!</v>
      </c>
      <c r="L13" s="157" t="e">
        <f>'5ºE'!N54</f>
        <v>#DIV/0!</v>
      </c>
      <c r="M13" s="157" t="e">
        <f>'5ºE'!O54</f>
        <v>#DIV/0!</v>
      </c>
      <c r="N13" s="157" t="e">
        <f>'5ºE'!P54</f>
        <v>#DIV/0!</v>
      </c>
      <c r="O13" s="157" t="e">
        <f>'5ºE'!Q54</f>
        <v>#DIV/0!</v>
      </c>
      <c r="P13" s="158" t="e">
        <f t="shared" si="0"/>
        <v>#DIV/0!</v>
      </c>
    </row>
    <row r="14" spans="1:16" ht="15.75" x14ac:dyDescent="0.25">
      <c r="A14" s="9" t="s">
        <v>18</v>
      </c>
      <c r="B14" s="157" t="e">
        <f>'5ºF'!D53</f>
        <v>#DIV/0!</v>
      </c>
      <c r="C14" s="157" t="e">
        <f>'5ºF'!E53</f>
        <v>#DIV/0!</v>
      </c>
      <c r="D14" s="157" t="e">
        <f>'5ºF'!F53</f>
        <v>#DIV/0!</v>
      </c>
      <c r="E14" s="157" t="e">
        <f>'5ºF'!G53</f>
        <v>#DIV/0!</v>
      </c>
      <c r="F14" s="157" t="e">
        <f>'5ºF'!H53</f>
        <v>#DIV/0!</v>
      </c>
      <c r="G14" s="157" t="e">
        <f>'5ºF'!I53</f>
        <v>#DIV/0!</v>
      </c>
      <c r="H14" s="157" t="e">
        <f>'5ºF'!J53</f>
        <v>#DIV/0!</v>
      </c>
      <c r="I14" s="157" t="e">
        <f>'5ºF'!K53</f>
        <v>#DIV/0!</v>
      </c>
      <c r="J14" s="157" t="e">
        <f>'5ºF'!L53</f>
        <v>#DIV/0!</v>
      </c>
      <c r="K14" s="157" t="e">
        <f>'5ºF'!M53</f>
        <v>#DIV/0!</v>
      </c>
      <c r="L14" s="157" t="e">
        <f>'5ºF'!N53</f>
        <v>#DIV/0!</v>
      </c>
      <c r="M14" s="157" t="e">
        <f>'5ºF'!O53</f>
        <v>#DIV/0!</v>
      </c>
      <c r="N14" s="157" t="e">
        <f>'5ºF'!P53</f>
        <v>#DIV/0!</v>
      </c>
      <c r="O14" s="157" t="e">
        <f>'5ºF'!Q53</f>
        <v>#DIV/0!</v>
      </c>
      <c r="P14" s="158" t="e">
        <f t="shared" si="0"/>
        <v>#DIV/0!</v>
      </c>
    </row>
    <row r="15" spans="1:16" ht="15.75" x14ac:dyDescent="0.25">
      <c r="A15" s="9" t="s">
        <v>7</v>
      </c>
      <c r="B15" s="157" t="e">
        <f>AVERAGE(B9:B14)</f>
        <v>#DIV/0!</v>
      </c>
      <c r="C15" s="157" t="e">
        <f t="shared" ref="C15:O15" si="1">AVERAGE(C9:C14)</f>
        <v>#DIV/0!</v>
      </c>
      <c r="D15" s="157" t="e">
        <f t="shared" si="1"/>
        <v>#DIV/0!</v>
      </c>
      <c r="E15" s="157" t="e">
        <f t="shared" si="1"/>
        <v>#DIV/0!</v>
      </c>
      <c r="F15" s="157" t="e">
        <f t="shared" si="1"/>
        <v>#DIV/0!</v>
      </c>
      <c r="G15" s="157" t="e">
        <f t="shared" si="1"/>
        <v>#DIV/0!</v>
      </c>
      <c r="H15" s="157" t="e">
        <f t="shared" si="1"/>
        <v>#DIV/0!</v>
      </c>
      <c r="I15" s="157" t="e">
        <f t="shared" si="1"/>
        <v>#DIV/0!</v>
      </c>
      <c r="J15" s="157" t="e">
        <f t="shared" si="1"/>
        <v>#DIV/0!</v>
      </c>
      <c r="K15" s="157" t="e">
        <f t="shared" si="1"/>
        <v>#DIV/0!</v>
      </c>
      <c r="L15" s="157" t="e">
        <f t="shared" si="1"/>
        <v>#DIV/0!</v>
      </c>
      <c r="M15" s="157" t="e">
        <f t="shared" si="1"/>
        <v>#DIV/0!</v>
      </c>
      <c r="N15" s="157" t="e">
        <f t="shared" si="1"/>
        <v>#DIV/0!</v>
      </c>
      <c r="O15" s="157" t="e">
        <f t="shared" si="1"/>
        <v>#DIV/0!</v>
      </c>
      <c r="P15" s="158" t="e">
        <f t="shared" si="0"/>
        <v>#DIV/0!</v>
      </c>
    </row>
    <row r="16" spans="1:16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x14ac:dyDescent="0.25">
      <c r="A18" s="10" t="s">
        <v>8</v>
      </c>
      <c r="B18" s="11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10" t="s">
        <v>9</v>
      </c>
      <c r="B19" s="157" t="e">
        <f>P15</f>
        <v>#DIV/0!</v>
      </c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10" t="s">
        <v>10</v>
      </c>
      <c r="B20" s="159" t="e">
        <f>LARGE(P9:P14,1)</f>
        <v>#DIV/0!</v>
      </c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75" x14ac:dyDescent="0.25">
      <c r="A25" s="7"/>
      <c r="B25" s="117" t="s">
        <v>19</v>
      </c>
      <c r="C25" s="118"/>
      <c r="D25" s="117" t="s">
        <v>26</v>
      </c>
      <c r="E25" s="118"/>
      <c r="F25" s="117" t="s">
        <v>20</v>
      </c>
      <c r="G25" s="118"/>
      <c r="H25" s="119" t="s">
        <v>21</v>
      </c>
      <c r="I25" s="119"/>
      <c r="J25" s="7"/>
    </row>
    <row r="26" spans="1:15" ht="15.75" x14ac:dyDescent="0.25">
      <c r="A26" s="9" t="s">
        <v>13</v>
      </c>
      <c r="B26" s="160">
        <f>COUNTIF('5ºA'!U5:U49,"Bajo")</f>
        <v>39</v>
      </c>
      <c r="C26" s="161">
        <f>B26/K26</f>
        <v>0.8666666666666667</v>
      </c>
      <c r="D26" s="160">
        <f>COUNTIF('5ºA'!U5:U49,"Medio Bajo")</f>
        <v>0</v>
      </c>
      <c r="E26" s="161">
        <f>D26/K26</f>
        <v>0</v>
      </c>
      <c r="F26" s="133">
        <f>COUNTIF('5ºA'!U5:U49,"Medio Alto")</f>
        <v>0</v>
      </c>
      <c r="G26" s="162">
        <f>F26/K26</f>
        <v>0</v>
      </c>
      <c r="H26" s="133">
        <f>COUNTIF('5ºA'!U5:U49,"Alto")</f>
        <v>0</v>
      </c>
      <c r="I26" s="162">
        <f>H26/K26</f>
        <v>0</v>
      </c>
      <c r="J26" s="7"/>
      <c r="K26" s="7">
        <v>45</v>
      </c>
      <c r="L26" s="7"/>
      <c r="M26" s="7"/>
      <c r="N26" s="7"/>
      <c r="O26" s="7"/>
    </row>
    <row r="27" spans="1:15" ht="15.75" x14ac:dyDescent="0.25">
      <c r="A27" s="9" t="s">
        <v>14</v>
      </c>
      <c r="B27" s="160">
        <f>COUNTIF('5ºB'!U5:U49,"Bajo")</f>
        <v>39</v>
      </c>
      <c r="C27" s="161">
        <f t="shared" ref="C27:C31" si="2">B27/K27</f>
        <v>0.88636363636363635</v>
      </c>
      <c r="D27" s="160">
        <f>COUNTIF('5ºB'!U5:U49,"Medio Bajo")</f>
        <v>0</v>
      </c>
      <c r="E27" s="161">
        <f t="shared" ref="E27:E31" si="3">D27/K27</f>
        <v>0</v>
      </c>
      <c r="F27" s="133">
        <f>COUNTIF('5ºB'!U5:U49,"Medio Alto")</f>
        <v>0</v>
      </c>
      <c r="G27" s="162">
        <f t="shared" ref="G27:G31" si="4">F27/K27</f>
        <v>0</v>
      </c>
      <c r="H27" s="133">
        <f>COUNTIF('5ºB'!U5:U49,"Alto")</f>
        <v>0</v>
      </c>
      <c r="I27" s="162">
        <f t="shared" ref="I27:I31" si="5">H27/K27</f>
        <v>0</v>
      </c>
      <c r="J27" s="7"/>
      <c r="K27" s="7">
        <v>44</v>
      </c>
      <c r="L27" s="7"/>
      <c r="M27" s="7"/>
      <c r="N27" s="7"/>
      <c r="O27" s="7"/>
    </row>
    <row r="28" spans="1:15" ht="15.75" x14ac:dyDescent="0.25">
      <c r="A28" s="9" t="s">
        <v>15</v>
      </c>
      <c r="B28" s="160">
        <f>COUNTIF('5ºC'!U5:U49,"Bajo")</f>
        <v>39</v>
      </c>
      <c r="C28" s="161">
        <f t="shared" si="2"/>
        <v>0.8666666666666667</v>
      </c>
      <c r="D28" s="160">
        <f>COUNTIF('5ºC'!U5:U49,"Medio Bajo")</f>
        <v>0</v>
      </c>
      <c r="E28" s="161">
        <f t="shared" si="3"/>
        <v>0</v>
      </c>
      <c r="F28" s="133">
        <f>COUNTIF('5ºC'!U5:U49,"Medio Alto")</f>
        <v>0</v>
      </c>
      <c r="G28" s="162">
        <f t="shared" si="4"/>
        <v>0</v>
      </c>
      <c r="H28" s="133">
        <f>COUNTIF('5ºC'!U5:U49,"Alto")</f>
        <v>0</v>
      </c>
      <c r="I28" s="162">
        <f t="shared" si="5"/>
        <v>0</v>
      </c>
      <c r="J28" s="7"/>
      <c r="K28" s="7">
        <v>45</v>
      </c>
      <c r="L28" s="7"/>
      <c r="M28" s="7"/>
      <c r="N28" s="7"/>
      <c r="O28" s="7"/>
    </row>
    <row r="29" spans="1:15" ht="15.75" x14ac:dyDescent="0.25">
      <c r="A29" s="9" t="s">
        <v>16</v>
      </c>
      <c r="B29" s="160">
        <f>COUNTIF('5ºD'!U5:U49,"Bajo")</f>
        <v>40</v>
      </c>
      <c r="C29" s="161">
        <f t="shared" si="2"/>
        <v>0.88888888888888884</v>
      </c>
      <c r="D29" s="160">
        <f>COUNTIF('5ºD'!U5:U49,"Medio Bajo")</f>
        <v>0</v>
      </c>
      <c r="E29" s="161">
        <f t="shared" si="3"/>
        <v>0</v>
      </c>
      <c r="F29" s="133">
        <f>COUNTIF('5ºD'!U5:U49,"Medio Alto")</f>
        <v>0</v>
      </c>
      <c r="G29" s="162">
        <f t="shared" si="4"/>
        <v>0</v>
      </c>
      <c r="H29" s="133">
        <f>COUNTIF('5ºD'!U5:U49,"Alto")</f>
        <v>0</v>
      </c>
      <c r="I29" s="162">
        <f t="shared" si="5"/>
        <v>0</v>
      </c>
      <c r="J29" s="7"/>
      <c r="K29" s="7">
        <v>45</v>
      </c>
      <c r="L29" s="7"/>
      <c r="M29" s="7"/>
      <c r="N29" s="7"/>
      <c r="O29" s="7"/>
    </row>
    <row r="30" spans="1:15" ht="15.75" x14ac:dyDescent="0.25">
      <c r="A30" s="9" t="s">
        <v>17</v>
      </c>
      <c r="B30" s="160">
        <f>COUNTIF('5ºE'!U5:U49,"Bajo")</f>
        <v>41</v>
      </c>
      <c r="C30" s="161">
        <f t="shared" si="2"/>
        <v>0.91111111111111109</v>
      </c>
      <c r="D30" s="160">
        <f>COUNTIF('5ºE'!U5:U49,"Medio Bajo")</f>
        <v>0</v>
      </c>
      <c r="E30" s="161">
        <f t="shared" si="3"/>
        <v>0</v>
      </c>
      <c r="F30" s="133">
        <f>COUNTIF('5ºE'!U5:U49,"Medio Alto")</f>
        <v>0</v>
      </c>
      <c r="G30" s="162">
        <f t="shared" si="4"/>
        <v>0</v>
      </c>
      <c r="H30" s="133">
        <f>COUNTIF('5ºE'!U5:U49,"Alto")</f>
        <v>0</v>
      </c>
      <c r="I30" s="162">
        <f t="shared" si="5"/>
        <v>0</v>
      </c>
      <c r="J30" s="7"/>
      <c r="K30" s="7">
        <v>45</v>
      </c>
      <c r="L30" s="7"/>
      <c r="M30" s="7"/>
      <c r="N30" s="7"/>
      <c r="O30" s="7"/>
    </row>
    <row r="31" spans="1:15" ht="15.75" x14ac:dyDescent="0.25">
      <c r="A31" s="9" t="s">
        <v>18</v>
      </c>
      <c r="B31" s="160">
        <f>COUNTIF('5ºF'!U5:U49,"Bajo")</f>
        <v>39</v>
      </c>
      <c r="C31" s="161">
        <f t="shared" si="2"/>
        <v>0.88636363636363635</v>
      </c>
      <c r="D31" s="160">
        <f>COUNTIF('5ºF'!U5:U49,"Medio Bajo")</f>
        <v>0</v>
      </c>
      <c r="E31" s="161">
        <f t="shared" si="3"/>
        <v>0</v>
      </c>
      <c r="F31" s="133">
        <f>COUNTIF('5ºF'!U5:U49,"Medio Alto")</f>
        <v>0</v>
      </c>
      <c r="G31" s="162">
        <f t="shared" si="4"/>
        <v>0</v>
      </c>
      <c r="H31" s="133">
        <f>COUNTIF('5ºF'!U5:U49,"Alto")</f>
        <v>0</v>
      </c>
      <c r="I31" s="162">
        <f t="shared" si="5"/>
        <v>0</v>
      </c>
      <c r="J31" s="7"/>
      <c r="K31" s="7">
        <v>44</v>
      </c>
      <c r="L31" s="7"/>
      <c r="M31" s="7"/>
      <c r="N31" s="7"/>
      <c r="O31" s="7"/>
    </row>
    <row r="32" spans="1:15" ht="15.75" x14ac:dyDescent="0.25">
      <c r="A32" s="7" t="s">
        <v>12</v>
      </c>
      <c r="B32" s="163">
        <f>SUM(B26:B31)</f>
        <v>237</v>
      </c>
      <c r="C32" s="164">
        <f>B32/271</f>
        <v>0.87453874538745391</v>
      </c>
      <c r="D32" s="163">
        <f t="shared" ref="D32:H32" si="6">SUM(D26:D31)</f>
        <v>0</v>
      </c>
      <c r="E32" s="164">
        <f>D32/271</f>
        <v>0</v>
      </c>
      <c r="F32" s="163">
        <f t="shared" si="6"/>
        <v>0</v>
      </c>
      <c r="G32" s="164">
        <f>F32/271</f>
        <v>0</v>
      </c>
      <c r="H32" s="163">
        <f t="shared" si="6"/>
        <v>0</v>
      </c>
      <c r="I32" s="164">
        <f>SUM(H26:H31)/271</f>
        <v>0</v>
      </c>
      <c r="J32" s="7"/>
      <c r="K32" s="7"/>
      <c r="L32" s="7"/>
      <c r="M32" s="7"/>
      <c r="N32" s="7"/>
      <c r="O32" s="7"/>
    </row>
    <row r="33" spans="1:15" ht="15.7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mergeCells count="5">
    <mergeCell ref="B6:P7"/>
    <mergeCell ref="B25:C25"/>
    <mergeCell ref="D25:E25"/>
    <mergeCell ref="F25:G25"/>
    <mergeCell ref="H25:I25"/>
  </mergeCells>
  <conditionalFormatting sqref="B9:P15">
    <cfRule type="cellIs" dxfId="3" priority="1" operator="lessThan">
      <formula>0.5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5ºA</vt:lpstr>
      <vt:lpstr>5ºB</vt:lpstr>
      <vt:lpstr>5ºC</vt:lpstr>
      <vt:lpstr>5ºD</vt:lpstr>
      <vt:lpstr>5ºE</vt:lpstr>
      <vt:lpstr>5ºF</vt:lpstr>
      <vt:lpstr>Ausentes</vt:lpstr>
      <vt:lpstr>Nivelaciones</vt:lpstr>
      <vt:lpstr>Comparación entre cursos</vt:lpstr>
      <vt:lpstr>OA 5 Básico</vt:lpstr>
      <vt:lpstr>Cumplimiento de 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Maida</dc:creator>
  <cp:lastModifiedBy>Paula</cp:lastModifiedBy>
  <cp:lastPrinted>2016-07-21T16:23:58Z</cp:lastPrinted>
  <dcterms:created xsi:type="dcterms:W3CDTF">2015-04-16T16:08:52Z</dcterms:created>
  <dcterms:modified xsi:type="dcterms:W3CDTF">2016-10-19T12:34:11Z</dcterms:modified>
</cp:coreProperties>
</file>